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2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d341a3c56b1c7770/DEsktop/"/>
    </mc:Choice>
  </mc:AlternateContent>
  <xr:revisionPtr revIDLastSave="0" documentId="8_{289285ED-5CAC-4DEF-B7F8-77347A929500}" xr6:coauthVersionLast="47" xr6:coauthVersionMax="47" xr10:uidLastSave="{00000000-0000-0000-0000-000000000000}"/>
  <bookViews>
    <workbookView xWindow="-108" yWindow="-108" windowWidth="23256" windowHeight="13896" xr2:uid="{1BF15807-D5F3-4A31-800E-B7E892C488BE}"/>
  </bookViews>
  <sheets>
    <sheet name="DATA 2025" sheetId="1" r:id="rId1"/>
  </sheets>
  <externalReferences>
    <externalReference r:id="rId2"/>
    <externalReference r:id="rId3"/>
  </externalReferences>
  <definedNames>
    <definedName name="ExternalData_1" localSheetId="0" hidden="1">'DATA 2025'!#REF!</definedName>
    <definedName name="ExternalData_2" localSheetId="0" hidden="1">'DATA 2025'!#REF!</definedName>
    <definedName name="HL_ISA_Withdrawal">'DATA 2025'!#REF!</definedName>
    <definedName name="Perc_Calc">"LAMBDA(row, (row-OFFSET(row,-1,0))/OFFSET(row,-1,0))"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 a="1"/>
  <c r="J3" i="1" s="1"/>
  <c r="I3" i="1" a="1"/>
  <c r="I3" i="1" s="1"/>
  <c r="A170" i="1"/>
  <c r="B170" i="1" s="1"/>
  <c r="A169" i="1"/>
  <c r="B169" i="1" s="1"/>
  <c r="A168" i="1"/>
  <c r="B168" i="1" s="1"/>
  <c r="A167" i="1"/>
  <c r="B167" i="1" s="1"/>
  <c r="A166" i="1"/>
  <c r="B166" i="1" s="1"/>
  <c r="A165" i="1"/>
  <c r="B165" i="1" s="1"/>
  <c r="A164" i="1"/>
  <c r="B164" i="1" s="1"/>
  <c r="A163" i="1"/>
  <c r="B163" i="1" s="1"/>
  <c r="A162" i="1"/>
  <c r="B162" i="1" s="1"/>
  <c r="A161" i="1"/>
  <c r="B161" i="1" s="1"/>
  <c r="A160" i="1"/>
  <c r="B160" i="1" s="1"/>
  <c r="A159" i="1"/>
  <c r="B159" i="1" s="1"/>
  <c r="A158" i="1"/>
  <c r="B158" i="1" s="1"/>
  <c r="A157" i="1"/>
  <c r="B157" i="1" s="1"/>
  <c r="A156" i="1"/>
  <c r="B156" i="1" s="1"/>
  <c r="A155" i="1"/>
  <c r="B155" i="1" s="1"/>
  <c r="A154" i="1"/>
  <c r="B154" i="1" s="1"/>
  <c r="A153" i="1"/>
  <c r="B153" i="1" s="1"/>
  <c r="A152" i="1"/>
  <c r="B152" i="1" s="1"/>
  <c r="A151" i="1"/>
  <c r="B151" i="1" s="1"/>
  <c r="A150" i="1"/>
  <c r="B150" i="1" s="1"/>
  <c r="A149" i="1"/>
  <c r="B149" i="1" s="1"/>
  <c r="A148" i="1"/>
  <c r="B148" i="1" s="1"/>
  <c r="A147" i="1"/>
  <c r="B147" i="1" s="1"/>
  <c r="A146" i="1"/>
  <c r="B146" i="1" s="1"/>
  <c r="A145" i="1"/>
  <c r="B145" i="1" s="1"/>
  <c r="A144" i="1"/>
  <c r="B144" i="1" s="1"/>
  <c r="A143" i="1"/>
  <c r="B143" i="1" s="1"/>
  <c r="A142" i="1"/>
  <c r="B142" i="1" s="1"/>
  <c r="A141" i="1"/>
  <c r="B141" i="1" s="1"/>
  <c r="A140" i="1"/>
  <c r="B140" i="1" s="1"/>
  <c r="A139" i="1"/>
  <c r="B139" i="1" s="1"/>
  <c r="A138" i="1"/>
  <c r="B138" i="1" s="1"/>
  <c r="A137" i="1"/>
  <c r="B137" i="1" s="1"/>
  <c r="A136" i="1"/>
  <c r="B136" i="1" s="1"/>
  <c r="A135" i="1"/>
  <c r="B135" i="1" s="1"/>
  <c r="A134" i="1"/>
  <c r="B134" i="1" s="1"/>
  <c r="A133" i="1"/>
  <c r="B133" i="1" s="1"/>
  <c r="A132" i="1"/>
  <c r="B132" i="1" s="1"/>
  <c r="A131" i="1"/>
  <c r="B131" i="1" s="1"/>
  <c r="A130" i="1"/>
  <c r="B130" i="1" s="1"/>
  <c r="A129" i="1"/>
  <c r="B129" i="1" s="1"/>
  <c r="A128" i="1"/>
  <c r="B128" i="1" s="1"/>
  <c r="A127" i="1"/>
  <c r="B127" i="1" s="1"/>
  <c r="A126" i="1"/>
  <c r="B126" i="1" s="1"/>
  <c r="A125" i="1"/>
  <c r="B125" i="1" s="1"/>
  <c r="A124" i="1"/>
  <c r="B124" i="1" s="1"/>
  <c r="A123" i="1"/>
  <c r="B123" i="1" s="1"/>
  <c r="A122" i="1"/>
  <c r="B122" i="1" s="1"/>
  <c r="A121" i="1"/>
  <c r="B121" i="1" s="1"/>
  <c r="A120" i="1"/>
  <c r="B120" i="1" s="1"/>
  <c r="A119" i="1"/>
  <c r="B119" i="1" s="1"/>
  <c r="A118" i="1"/>
  <c r="B118" i="1" s="1"/>
  <c r="A117" i="1"/>
  <c r="B117" i="1" s="1"/>
  <c r="A116" i="1"/>
  <c r="B116" i="1" s="1"/>
  <c r="A115" i="1"/>
  <c r="B115" i="1" s="1"/>
  <c r="A114" i="1"/>
  <c r="B114" i="1" s="1"/>
  <c r="A113" i="1"/>
  <c r="B113" i="1" s="1"/>
  <c r="A112" i="1"/>
  <c r="B112" i="1" s="1"/>
  <c r="A111" i="1"/>
  <c r="B111" i="1" s="1"/>
  <c r="A110" i="1"/>
  <c r="B110" i="1" s="1"/>
  <c r="A109" i="1"/>
  <c r="B109" i="1" s="1"/>
  <c r="A108" i="1"/>
  <c r="B108" i="1" s="1"/>
  <c r="A107" i="1"/>
  <c r="B107" i="1" s="1"/>
  <c r="A106" i="1"/>
  <c r="B106" i="1" s="1"/>
  <c r="A105" i="1"/>
  <c r="B105" i="1" s="1"/>
  <c r="A104" i="1"/>
  <c r="B104" i="1" s="1"/>
  <c r="A103" i="1"/>
  <c r="B103" i="1" s="1"/>
  <c r="A102" i="1"/>
  <c r="B102" i="1" s="1"/>
  <c r="A101" i="1"/>
  <c r="B101" i="1" s="1"/>
  <c r="A100" i="1"/>
  <c r="B100" i="1" s="1"/>
  <c r="A99" i="1"/>
  <c r="B99" i="1" s="1"/>
  <c r="A98" i="1"/>
  <c r="B98" i="1" s="1"/>
  <c r="A97" i="1"/>
  <c r="B97" i="1" s="1"/>
  <c r="A96" i="1"/>
  <c r="B96" i="1" s="1"/>
  <c r="A95" i="1"/>
  <c r="B95" i="1" s="1"/>
  <c r="A94" i="1"/>
  <c r="B94" i="1" s="1"/>
  <c r="A93" i="1"/>
  <c r="B93" i="1" s="1"/>
  <c r="A92" i="1"/>
  <c r="B92" i="1" s="1"/>
  <c r="A91" i="1"/>
  <c r="B91" i="1" s="1"/>
  <c r="A90" i="1"/>
  <c r="B90" i="1" s="1"/>
  <c r="A89" i="1"/>
  <c r="B89" i="1" s="1"/>
  <c r="A88" i="1"/>
  <c r="B88" i="1" s="1"/>
  <c r="A87" i="1"/>
  <c r="B87" i="1" s="1"/>
  <c r="A86" i="1"/>
  <c r="B86" i="1" s="1"/>
  <c r="A85" i="1"/>
  <c r="B85" i="1" s="1"/>
  <c r="A84" i="1"/>
  <c r="B84" i="1" s="1"/>
  <c r="A83" i="1"/>
  <c r="B83" i="1" s="1"/>
  <c r="A82" i="1"/>
  <c r="B82" i="1" s="1"/>
  <c r="A81" i="1"/>
  <c r="B81" i="1" s="1"/>
  <c r="A80" i="1"/>
  <c r="B80" i="1" s="1"/>
  <c r="A79" i="1"/>
  <c r="B79" i="1" s="1"/>
  <c r="A78" i="1"/>
  <c r="B78" i="1" s="1"/>
  <c r="A77" i="1"/>
  <c r="B77" i="1" s="1"/>
  <c r="A76" i="1"/>
  <c r="B76" i="1" s="1"/>
  <c r="A75" i="1"/>
  <c r="B75" i="1" s="1"/>
  <c r="A74" i="1"/>
  <c r="B74" i="1" s="1"/>
  <c r="A73" i="1"/>
  <c r="B73" i="1" s="1"/>
  <c r="A72" i="1"/>
  <c r="B72" i="1" s="1"/>
  <c r="A71" i="1"/>
  <c r="B71" i="1" s="1"/>
  <c r="A70" i="1"/>
  <c r="B70" i="1" s="1"/>
  <c r="A69" i="1"/>
  <c r="B69" i="1" s="1"/>
  <c r="A68" i="1"/>
  <c r="B68" i="1" s="1"/>
  <c r="A67" i="1"/>
  <c r="B67" i="1" s="1"/>
  <c r="A66" i="1"/>
  <c r="B66" i="1" s="1"/>
  <c r="A65" i="1"/>
  <c r="B65" i="1" s="1"/>
  <c r="A64" i="1"/>
  <c r="B64" i="1" s="1"/>
  <c r="A63" i="1"/>
  <c r="B63" i="1" s="1"/>
  <c r="A62" i="1"/>
  <c r="B62" i="1" s="1"/>
  <c r="A61" i="1"/>
  <c r="B61" i="1" s="1"/>
  <c r="A60" i="1"/>
  <c r="B60" i="1" s="1"/>
  <c r="A59" i="1"/>
  <c r="B59" i="1" s="1"/>
  <c r="A58" i="1"/>
  <c r="B58" i="1" s="1"/>
  <c r="A57" i="1"/>
  <c r="B57" i="1" s="1"/>
  <c r="A56" i="1"/>
  <c r="B56" i="1" s="1"/>
  <c r="A55" i="1"/>
  <c r="B55" i="1" s="1"/>
  <c r="A54" i="1"/>
  <c r="B54" i="1" s="1"/>
  <c r="A53" i="1"/>
  <c r="B53" i="1" s="1"/>
  <c r="A52" i="1"/>
  <c r="B52" i="1" s="1"/>
  <c r="A51" i="1"/>
  <c r="B51" i="1" s="1"/>
  <c r="A50" i="1"/>
  <c r="B50" i="1" s="1"/>
  <c r="A49" i="1"/>
  <c r="B49" i="1" s="1"/>
  <c r="A48" i="1"/>
  <c r="B48" i="1" s="1"/>
  <c r="A47" i="1"/>
  <c r="B47" i="1" s="1"/>
  <c r="A46" i="1"/>
  <c r="B46" i="1" s="1"/>
  <c r="A45" i="1"/>
  <c r="B45" i="1" s="1"/>
  <c r="A44" i="1"/>
  <c r="B44" i="1" s="1"/>
  <c r="A43" i="1"/>
  <c r="B43" i="1" s="1"/>
  <c r="A42" i="1"/>
  <c r="B42" i="1" s="1"/>
  <c r="A41" i="1"/>
  <c r="B41" i="1" s="1"/>
  <c r="A40" i="1"/>
  <c r="B40" i="1" s="1"/>
  <c r="A39" i="1"/>
  <c r="B39" i="1" s="1"/>
  <c r="A38" i="1"/>
  <c r="B38" i="1" s="1"/>
  <c r="A37" i="1"/>
  <c r="B37" i="1" s="1"/>
  <c r="D36" i="1" a="1"/>
  <c r="D36" i="1" s="1"/>
  <c r="A36" i="1"/>
  <c r="B36" i="1" s="1"/>
  <c r="D35" i="1" a="1"/>
  <c r="D35" i="1" s="1"/>
  <c r="A35" i="1"/>
  <c r="B35" i="1" s="1"/>
  <c r="D34" i="1" a="1"/>
  <c r="D34" i="1" s="1"/>
  <c r="A34" i="1"/>
  <c r="B34" i="1" s="1"/>
  <c r="D33" i="1" a="1"/>
  <c r="D33" i="1" s="1"/>
  <c r="A33" i="1"/>
  <c r="B33" i="1" s="1"/>
  <c r="D32" i="1" a="1"/>
  <c r="D32" i="1" s="1"/>
  <c r="A32" i="1"/>
  <c r="B32" i="1" s="1"/>
  <c r="D31" i="1" a="1"/>
  <c r="D31" i="1" s="1"/>
  <c r="A31" i="1"/>
  <c r="B31" i="1" s="1"/>
  <c r="D30" i="1" a="1"/>
  <c r="D30" i="1" s="1"/>
  <c r="A30" i="1"/>
  <c r="B30" i="1" s="1"/>
  <c r="A29" i="1"/>
  <c r="B29" i="1" s="1"/>
  <c r="A28" i="1"/>
  <c r="B28" i="1" s="1"/>
  <c r="A27" i="1"/>
  <c r="B27" i="1" s="1"/>
  <c r="A26" i="1"/>
  <c r="B26" i="1" s="1"/>
  <c r="A25" i="1"/>
  <c r="B25" i="1" s="1"/>
  <c r="A24" i="1"/>
  <c r="B24" i="1" s="1"/>
  <c r="A23" i="1"/>
  <c r="B23" i="1" s="1"/>
  <c r="A22" i="1"/>
  <c r="B22" i="1" s="1"/>
  <c r="A21" i="1"/>
  <c r="B21" i="1" s="1"/>
  <c r="A20" i="1"/>
  <c r="B20" i="1" s="1"/>
  <c r="A19" i="1"/>
  <c r="B19" i="1" s="1"/>
  <c r="A18" i="1"/>
  <c r="B18" i="1" s="1"/>
  <c r="A17" i="1"/>
  <c r="B17" i="1" s="1"/>
  <c r="A16" i="1"/>
  <c r="B16" i="1" s="1"/>
  <c r="A15" i="1"/>
  <c r="B15" i="1" s="1"/>
  <c r="A14" i="1"/>
  <c r="B14" i="1" s="1"/>
  <c r="A13" i="1"/>
  <c r="B13" i="1" s="1"/>
  <c r="A12" i="1"/>
  <c r="B12" i="1" s="1"/>
  <c r="A11" i="1"/>
  <c r="B11" i="1" s="1"/>
  <c r="A10" i="1"/>
  <c r="B10" i="1" s="1"/>
  <c r="A9" i="1"/>
  <c r="B9" i="1" s="1"/>
  <c r="A8" i="1"/>
  <c r="B8" i="1" s="1"/>
  <c r="A7" i="1"/>
  <c r="B7" i="1" s="1"/>
  <c r="A6" i="1"/>
  <c r="B6" i="1" s="1"/>
  <c r="A5" i="1"/>
  <c r="B5" i="1" s="1"/>
  <c r="A4" i="1"/>
  <c r="B4" i="1" s="1"/>
  <c r="A3" i="1"/>
  <c r="B3" i="1" s="1"/>
  <c r="G3" i="1" l="1" a="1"/>
  <c r="G3" i="1" s="1"/>
  <c r="H3" i="1" s="1" a="1"/>
  <c r="H3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C73ED5A-4CC1-4B0C-A328-28D3BA5C7628}" keepAlive="1" name="Query - Data2025_qry" description="Connection to the 'Data2025_qry' query in the workbook." type="5" refreshedVersion="8" background="1" saveData="1">
    <dbPr connection="Provider=Microsoft.Mashup.OleDb.1;Data Source=$Workbook$;Location=Data2025_qry;Extended Properties=&quot;&quot;" command="SELECT * FROM [Data2025_qry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<sst xmlns="http://schemas.openxmlformats.org/spreadsheetml/2006/main" count="8" uniqueCount="6">
  <si>
    <t>Month</t>
  </si>
  <si>
    <t>MAX Day
of Month</t>
  </si>
  <si>
    <t>Date</t>
  </si>
  <si>
    <t>Value</t>
  </si>
  <si>
    <r>
      <t xml:space="preserve">CORRECT
</t>
    </r>
    <r>
      <rPr>
        <b/>
        <sz val="8"/>
        <color theme="1"/>
        <rFont val="Segoe UI Symbol"/>
        <family val="2"/>
      </rPr>
      <t>✔</t>
    </r>
  </si>
  <si>
    <r>
      <t xml:space="preserve">INCORRECT
</t>
    </r>
    <r>
      <rPr>
        <b/>
        <sz val="8"/>
        <color theme="1"/>
        <rFont val="Segoe UI Symbol"/>
        <family val="2"/>
      </rPr>
      <t>✖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</si>
</sst>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6" formatCode="dd\ mmm\ yy"/>
    <numFmt numFmtId="168" formatCode="#,##0.00_ ;\-#,##0.00\ "/>
    <numFmt numFmtId="169" formatCode="[Green]0.00%\ ;[Red]\-0.00%\ ;"/>
    <numFmt numFmtId="171" formatCode="[Green]#,##0.00\ ;[Red]\-#,##0.00\ "/>
  </numFmts>
  <fonts count="4" x14ac:knownFonts="1">
    <font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color theme="1"/>
      <name val="Segoe UI Symbo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393"/>
        <bgColor indexed="64"/>
      </patternFill>
    </fill>
  </fills>
  <borders count="3">
    <border>
      <left/>
      <right/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1" fontId="0" fillId="0" borderId="0" xfId="0" applyNumberFormat="1"/>
    <xf numFmtId="166" fontId="0" fillId="0" borderId="0" xfId="0" applyNumberFormat="1" applyAlignment="1">
      <alignment vertical="top"/>
    </xf>
    <xf numFmtId="166" fontId="0" fillId="0" borderId="0" xfId="0" applyNumberFormat="1" applyAlignment="1">
      <alignment vertical="top" wrapText="1"/>
    </xf>
    <xf numFmtId="166" fontId="0" fillId="0" borderId="0" xfId="0" applyNumberFormat="1"/>
    <xf numFmtId="4" fontId="0" fillId="0" borderId="0" xfId="0" applyNumberFormat="1"/>
    <xf numFmtId="166" fontId="0" fillId="0" borderId="2" xfId="0" applyNumberFormat="1" applyBorder="1"/>
    <xf numFmtId="168" fontId="0" fillId="0" borderId="2" xfId="1" applyNumberFormat="1" applyFont="1" applyBorder="1"/>
    <xf numFmtId="169" fontId="0" fillId="0" borderId="2" xfId="1" applyNumberFormat="1" applyFont="1" applyBorder="1"/>
    <xf numFmtId="171" fontId="0" fillId="0" borderId="0" xfId="0" applyNumberFormat="1"/>
    <xf numFmtId="4" fontId="0" fillId="0" borderId="0" xfId="0" applyNumberFormat="1" applyAlignment="1">
      <alignment wrapText="1"/>
    </xf>
    <xf numFmtId="4" fontId="0" fillId="0" borderId="0" xfId="0" quotePrefix="1" applyNumberFormat="1"/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right" vertical="top" wrapText="1" indent="1"/>
    </xf>
    <xf numFmtId="0" fontId="2" fillId="4" borderId="1" xfId="0" applyFont="1" applyFill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5">
    <dxf>
      <numFmt numFmtId="4" formatCode="#,##0.00"/>
    </dxf>
    <dxf>
      <numFmt numFmtId="166" formatCode="dd\ mmm\ yy"/>
    </dxf>
    <dxf>
      <numFmt numFmtId="166" formatCode="dd\ mmm\ yy"/>
    </dxf>
    <dxf>
      <numFmt numFmtId="1" formatCode="0"/>
    </dxf>
    <dxf>
      <numFmt numFmtId="166" formatCode="dd\ mmm\ yy"/>
      <alignment horizontal="general" vertical="top" textRotation="0" wrapText="0" indent="0" justifyLastLine="0" shrinkToFit="0" readingOrder="0"/>
    </dxf>
  </dxfs>
  <tableStyles count="0" defaultTableStyle="TableStyleMedium2" defaultPivotStyle="PivotStyleLight16"/>
  <colors>
    <mruColors>
      <color rgb="FFFF9393"/>
      <color rgb="FF8ED9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d341a3c56b1c7770/DEsktop/Nikkei%20225.xlsx" TargetMode="External"/><Relationship Id="rId1" Type="http://schemas.openxmlformats.org/officeDocument/2006/relationships/externalLinkPath" Target="Nikkei%202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sey\pc-pc\HL%20Data\ISA\ISA%20Data.xlsx" TargetMode="External"/><Relationship Id="rId1" Type="http://schemas.openxmlformats.org/officeDocument/2006/relationships/externalLinkPath" Target="file:///C:\Users\Kasey\pc-pc\HL%20Data\ISA\ISA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"/>
      <sheetName val="DATA 2025"/>
      <sheetName val="Notes"/>
      <sheetName val="Sheet2"/>
      <sheetName val="Sheet1"/>
      <sheetName val="Spending"/>
      <sheetName val="CHART"/>
    </sheetNames>
    <sheetDataSet>
      <sheetData sheetId="0"/>
      <sheetData sheetId="1">
        <row r="2">
          <cell r="D2" t="str">
            <v>ISA</v>
          </cell>
        </row>
        <row r="3">
          <cell r="C3">
            <v>45706</v>
          </cell>
        </row>
        <row r="4">
          <cell r="C4">
            <v>45705</v>
          </cell>
        </row>
        <row r="5">
          <cell r="C5">
            <v>45702</v>
          </cell>
        </row>
        <row r="6">
          <cell r="C6">
            <v>45701</v>
          </cell>
        </row>
        <row r="7">
          <cell r="C7">
            <v>45700</v>
          </cell>
        </row>
        <row r="8">
          <cell r="C8">
            <v>45699</v>
          </cell>
        </row>
        <row r="9">
          <cell r="C9">
            <v>45698</v>
          </cell>
        </row>
        <row r="10">
          <cell r="C10">
            <v>45695</v>
          </cell>
        </row>
        <row r="11">
          <cell r="C11">
            <v>45694</v>
          </cell>
        </row>
        <row r="12">
          <cell r="C12">
            <v>45693</v>
          </cell>
        </row>
        <row r="13">
          <cell r="C13">
            <v>45692</v>
          </cell>
        </row>
        <row r="14">
          <cell r="C14">
            <v>45691</v>
          </cell>
        </row>
        <row r="15">
          <cell r="C15">
            <v>45688</v>
          </cell>
        </row>
        <row r="16">
          <cell r="C16">
            <v>45687</v>
          </cell>
        </row>
        <row r="17">
          <cell r="C17">
            <v>45686</v>
          </cell>
        </row>
        <row r="18">
          <cell r="C18">
            <v>45685</v>
          </cell>
          <cell r="K18">
            <v>1500</v>
          </cell>
        </row>
        <row r="19">
          <cell r="C19">
            <v>45684</v>
          </cell>
          <cell r="K19">
            <v>100</v>
          </cell>
        </row>
        <row r="20">
          <cell r="C20">
            <v>45681</v>
          </cell>
          <cell r="K20">
            <v>1600</v>
          </cell>
        </row>
        <row r="21">
          <cell r="C21">
            <v>45680</v>
          </cell>
        </row>
        <row r="22">
          <cell r="C22">
            <v>45679</v>
          </cell>
        </row>
        <row r="23">
          <cell r="C23">
            <v>45678</v>
          </cell>
        </row>
        <row r="24">
          <cell r="C24">
            <v>45677</v>
          </cell>
        </row>
        <row r="25">
          <cell r="C25">
            <v>45674</v>
          </cell>
        </row>
        <row r="26">
          <cell r="C26">
            <v>45673</v>
          </cell>
        </row>
        <row r="27">
          <cell r="C27">
            <v>45672</v>
          </cell>
        </row>
        <row r="28">
          <cell r="C28">
            <v>45671</v>
          </cell>
        </row>
        <row r="29">
          <cell r="C29">
            <v>45670</v>
          </cell>
        </row>
        <row r="30">
          <cell r="C30">
            <v>45667</v>
          </cell>
          <cell r="D30">
            <v>92716.02</v>
          </cell>
          <cell r="F30">
            <v>225578.62</v>
          </cell>
        </row>
        <row r="31">
          <cell r="C31">
            <v>45666</v>
          </cell>
          <cell r="D31">
            <v>92716.02</v>
          </cell>
          <cell r="F31">
            <v>225578.62</v>
          </cell>
        </row>
        <row r="32">
          <cell r="C32">
            <v>45665</v>
          </cell>
          <cell r="D32">
            <v>92716.02</v>
          </cell>
          <cell r="F32">
            <v>225578.62</v>
          </cell>
        </row>
        <row r="33">
          <cell r="C33">
            <v>45664</v>
          </cell>
          <cell r="D33">
            <v>92716.02</v>
          </cell>
          <cell r="F33">
            <v>225578.62</v>
          </cell>
        </row>
        <row r="34">
          <cell r="C34">
            <v>45663</v>
          </cell>
          <cell r="D34">
            <v>92716.02</v>
          </cell>
          <cell r="F34">
            <v>225578.62</v>
          </cell>
        </row>
        <row r="35">
          <cell r="C35">
            <v>45660</v>
          </cell>
          <cell r="D35">
            <v>92716.02</v>
          </cell>
          <cell r="F35">
            <v>225578.62</v>
          </cell>
        </row>
        <row r="36">
          <cell r="C36">
            <v>45659</v>
          </cell>
          <cell r="D36">
            <v>92716.02</v>
          </cell>
          <cell r="F36">
            <v>225578.62</v>
          </cell>
        </row>
        <row r="37">
          <cell r="C37">
            <v>45657</v>
          </cell>
          <cell r="D37">
            <v>92716.02</v>
          </cell>
          <cell r="F37">
            <v>225578.62</v>
          </cell>
        </row>
        <row r="38">
          <cell r="C38">
            <v>45656</v>
          </cell>
          <cell r="D38">
            <v>93494.68</v>
          </cell>
          <cell r="F38">
            <v>225993.62</v>
          </cell>
        </row>
        <row r="39">
          <cell r="C39">
            <v>45653</v>
          </cell>
          <cell r="D39">
            <v>94287.18</v>
          </cell>
          <cell r="F39">
            <v>227844.5</v>
          </cell>
        </row>
        <row r="40">
          <cell r="C40">
            <v>45652</v>
          </cell>
          <cell r="D40">
            <v>94174.45</v>
          </cell>
          <cell r="F40">
            <v>227493.48</v>
          </cell>
        </row>
        <row r="41">
          <cell r="C41">
            <v>45650</v>
          </cell>
          <cell r="D41">
            <v>94174.45</v>
          </cell>
          <cell r="F41">
            <v>227493.48</v>
          </cell>
        </row>
        <row r="42">
          <cell r="C42">
            <v>45649</v>
          </cell>
          <cell r="D42">
            <v>93825.73</v>
          </cell>
          <cell r="F42">
            <v>226405.65</v>
          </cell>
        </row>
        <row r="43">
          <cell r="C43">
            <v>45646</v>
          </cell>
          <cell r="D43">
            <v>92743.52</v>
          </cell>
          <cell r="F43">
            <v>223827.9</v>
          </cell>
        </row>
        <row r="44">
          <cell r="C44">
            <v>45645</v>
          </cell>
          <cell r="D44">
            <v>93198.65</v>
          </cell>
          <cell r="F44">
            <v>224561.14</v>
          </cell>
        </row>
        <row r="45">
          <cell r="C45">
            <v>45644</v>
          </cell>
          <cell r="D45">
            <v>94682.86</v>
          </cell>
          <cell r="F45">
            <v>227394.18</v>
          </cell>
        </row>
        <row r="46">
          <cell r="C46">
            <v>45643</v>
          </cell>
          <cell r="D46">
            <v>95198.8</v>
          </cell>
          <cell r="F46">
            <v>228825.42</v>
          </cell>
        </row>
        <row r="47">
          <cell r="C47">
            <v>45642</v>
          </cell>
          <cell r="D47">
            <v>95550.16</v>
          </cell>
          <cell r="F47">
            <v>229444.62</v>
          </cell>
        </row>
        <row r="48">
          <cell r="C48">
            <v>45639</v>
          </cell>
          <cell r="D48">
            <v>95864.75</v>
          </cell>
          <cell r="F48">
            <v>229463.55</v>
          </cell>
        </row>
        <row r="49">
          <cell r="C49">
            <v>45638</v>
          </cell>
          <cell r="D49">
            <v>95628.37</v>
          </cell>
          <cell r="F49">
            <v>228550.93</v>
          </cell>
        </row>
        <row r="50">
          <cell r="C50">
            <v>45637</v>
          </cell>
          <cell r="D50">
            <v>95160.33</v>
          </cell>
          <cell r="F50">
            <v>227324.84</v>
          </cell>
        </row>
        <row r="51">
          <cell r="C51">
            <v>45636</v>
          </cell>
          <cell r="D51">
            <v>95208.08</v>
          </cell>
          <cell r="F51">
            <v>227190.58</v>
          </cell>
        </row>
        <row r="52">
          <cell r="C52">
            <v>45635</v>
          </cell>
          <cell r="D52">
            <v>95792.1</v>
          </cell>
          <cell r="F52">
            <v>228336.92</v>
          </cell>
        </row>
        <row r="53">
          <cell r="C53">
            <v>45632</v>
          </cell>
          <cell r="D53">
            <v>95378.35</v>
          </cell>
          <cell r="F53">
            <v>227772.43</v>
          </cell>
        </row>
        <row r="54">
          <cell r="C54">
            <v>45631</v>
          </cell>
          <cell r="D54">
            <v>95504.9</v>
          </cell>
          <cell r="F54">
            <v>228027.83</v>
          </cell>
        </row>
        <row r="55">
          <cell r="C55">
            <v>45630</v>
          </cell>
          <cell r="D55">
            <v>95482.92</v>
          </cell>
          <cell r="F55">
            <v>227936.63</v>
          </cell>
        </row>
        <row r="56">
          <cell r="C56">
            <v>45629</v>
          </cell>
          <cell r="D56">
            <v>95014.86</v>
          </cell>
          <cell r="F56">
            <v>226695.67</v>
          </cell>
        </row>
        <row r="57">
          <cell r="C57">
            <v>45628</v>
          </cell>
          <cell r="D57">
            <v>94432.35</v>
          </cell>
          <cell r="F57">
            <v>225167.85</v>
          </cell>
        </row>
        <row r="58">
          <cell r="C58">
            <v>45625</v>
          </cell>
          <cell r="D58">
            <v>93821.58</v>
          </cell>
          <cell r="F58">
            <v>223562.62</v>
          </cell>
        </row>
        <row r="59">
          <cell r="C59">
            <v>45624</v>
          </cell>
          <cell r="D59">
            <v>93790.79</v>
          </cell>
          <cell r="F59">
            <v>223444.22</v>
          </cell>
        </row>
        <row r="60">
          <cell r="C60">
            <v>45623</v>
          </cell>
          <cell r="D60">
            <v>93753.91</v>
          </cell>
          <cell r="F60">
            <v>223349.39</v>
          </cell>
        </row>
        <row r="61">
          <cell r="C61">
            <v>45622</v>
          </cell>
          <cell r="D61">
            <v>94024.16</v>
          </cell>
          <cell r="F61">
            <v>224383.76</v>
          </cell>
        </row>
        <row r="62">
          <cell r="C62">
            <v>45621</v>
          </cell>
          <cell r="D62">
            <v>94624.75</v>
          </cell>
          <cell r="F62">
            <v>225512.09</v>
          </cell>
        </row>
        <row r="63">
          <cell r="C63">
            <v>45618</v>
          </cell>
          <cell r="D63">
            <v>94562.3</v>
          </cell>
          <cell r="F63">
            <v>225430.01</v>
          </cell>
        </row>
        <row r="64">
          <cell r="C64">
            <v>45617</v>
          </cell>
          <cell r="D64">
            <v>94000.25</v>
          </cell>
          <cell r="F64">
            <v>224384.73</v>
          </cell>
        </row>
        <row r="65">
          <cell r="C65">
            <v>45616</v>
          </cell>
          <cell r="D65">
            <v>92775.74</v>
          </cell>
          <cell r="F65">
            <v>221799.35</v>
          </cell>
        </row>
        <row r="66">
          <cell r="C66">
            <v>45615</v>
          </cell>
          <cell r="D66">
            <v>92214.42</v>
          </cell>
          <cell r="F66">
            <v>221079.38</v>
          </cell>
        </row>
        <row r="67">
          <cell r="C67">
            <v>45614</v>
          </cell>
          <cell r="D67">
            <v>91848.16</v>
          </cell>
          <cell r="F67">
            <v>220265.9</v>
          </cell>
        </row>
        <row r="68">
          <cell r="C68">
            <v>45611</v>
          </cell>
          <cell r="D68">
            <v>91761.13</v>
          </cell>
          <cell r="F68">
            <v>219808.7</v>
          </cell>
        </row>
        <row r="69">
          <cell r="C69">
            <v>45610</v>
          </cell>
          <cell r="D69">
            <v>92153.45</v>
          </cell>
          <cell r="F69">
            <v>220962.56</v>
          </cell>
        </row>
        <row r="70">
          <cell r="C70">
            <v>45609</v>
          </cell>
          <cell r="D70">
            <v>92972.44</v>
          </cell>
          <cell r="F70">
            <v>222495.18</v>
          </cell>
        </row>
        <row r="71">
          <cell r="C71">
            <v>45608</v>
          </cell>
          <cell r="D71">
            <v>92926.71</v>
          </cell>
          <cell r="F71">
            <v>222277.01</v>
          </cell>
        </row>
        <row r="72">
          <cell r="C72">
            <v>45607</v>
          </cell>
          <cell r="D72">
            <v>92926.71</v>
          </cell>
          <cell r="F72">
            <v>222320.1</v>
          </cell>
        </row>
        <row r="73">
          <cell r="C73">
            <v>45604</v>
          </cell>
          <cell r="D73">
            <v>92579.14</v>
          </cell>
          <cell r="F73">
            <v>221585.92000000001</v>
          </cell>
        </row>
        <row r="74">
          <cell r="C74">
            <v>45603</v>
          </cell>
          <cell r="D74">
            <v>92007.84</v>
          </cell>
          <cell r="F74">
            <v>220691.98</v>
          </cell>
        </row>
        <row r="75">
          <cell r="C75">
            <v>45602</v>
          </cell>
          <cell r="D75">
            <v>91876.41</v>
          </cell>
          <cell r="F75">
            <v>220060.73</v>
          </cell>
        </row>
        <row r="76">
          <cell r="C76">
            <v>45601</v>
          </cell>
          <cell r="D76">
            <v>90807.06</v>
          </cell>
          <cell r="F76">
            <v>217642.22</v>
          </cell>
        </row>
        <row r="77">
          <cell r="C77">
            <v>45600</v>
          </cell>
          <cell r="D77">
            <v>88993.39</v>
          </cell>
          <cell r="F77">
            <v>213824.4</v>
          </cell>
        </row>
        <row r="78">
          <cell r="C78">
            <v>45597</v>
          </cell>
          <cell r="D78">
            <v>88773.94</v>
          </cell>
          <cell r="F78">
            <v>213103.31</v>
          </cell>
        </row>
        <row r="79">
          <cell r="C79">
            <v>45596</v>
          </cell>
          <cell r="D79">
            <v>89089.09</v>
          </cell>
          <cell r="F79">
            <v>213474.18</v>
          </cell>
        </row>
        <row r="80">
          <cell r="C80">
            <v>45595</v>
          </cell>
          <cell r="D80">
            <v>90186.64</v>
          </cell>
          <cell r="F80">
            <v>216179.9</v>
          </cell>
        </row>
        <row r="81">
          <cell r="C81">
            <v>45594</v>
          </cell>
          <cell r="D81">
            <v>90076.27</v>
          </cell>
          <cell r="F81">
            <v>215523.96</v>
          </cell>
        </row>
        <row r="82">
          <cell r="C82">
            <v>45593</v>
          </cell>
          <cell r="D82">
            <v>89774.43</v>
          </cell>
          <cell r="F82">
            <v>214956.43</v>
          </cell>
        </row>
        <row r="83">
          <cell r="C83">
            <v>45590</v>
          </cell>
          <cell r="D83">
            <v>89748.89</v>
          </cell>
          <cell r="F83">
            <v>214733.71</v>
          </cell>
        </row>
        <row r="84">
          <cell r="C84">
            <v>45589</v>
          </cell>
          <cell r="D84">
            <v>89614.3</v>
          </cell>
          <cell r="F84">
            <v>214373.74</v>
          </cell>
        </row>
        <row r="85">
          <cell r="C85">
            <v>45588</v>
          </cell>
          <cell r="D85">
            <v>91507.45</v>
          </cell>
          <cell r="F85">
            <v>215196.1</v>
          </cell>
        </row>
        <row r="86">
          <cell r="C86">
            <v>45587</v>
          </cell>
          <cell r="D86">
            <v>91812.04</v>
          </cell>
          <cell r="F86">
            <v>215618.73</v>
          </cell>
        </row>
        <row r="87">
          <cell r="C87">
            <v>45586</v>
          </cell>
          <cell r="D87">
            <v>92026.35</v>
          </cell>
          <cell r="F87">
            <v>215871.75</v>
          </cell>
        </row>
        <row r="88">
          <cell r="C88">
            <v>45583</v>
          </cell>
          <cell r="D88">
            <v>91985.69</v>
          </cell>
          <cell r="F88">
            <v>215814.92</v>
          </cell>
        </row>
        <row r="89">
          <cell r="C89">
            <v>45582</v>
          </cell>
          <cell r="D89">
            <v>92056.61</v>
          </cell>
          <cell r="F89">
            <v>215720.54</v>
          </cell>
        </row>
        <row r="90">
          <cell r="C90">
            <v>45581</v>
          </cell>
          <cell r="D90">
            <v>91525.22</v>
          </cell>
          <cell r="F90">
            <v>214960.25</v>
          </cell>
        </row>
        <row r="91">
          <cell r="C91">
            <v>45580</v>
          </cell>
          <cell r="D91">
            <v>91830.59</v>
          </cell>
          <cell r="F91">
            <v>216142.81</v>
          </cell>
        </row>
        <row r="92">
          <cell r="C92">
            <v>45579</v>
          </cell>
          <cell r="D92">
            <v>91703.81</v>
          </cell>
          <cell r="F92">
            <v>216236.94</v>
          </cell>
        </row>
        <row r="93">
          <cell r="C93">
            <v>45576</v>
          </cell>
          <cell r="D93">
            <v>91103.97</v>
          </cell>
          <cell r="F93">
            <v>214830.26</v>
          </cell>
        </row>
        <row r="94">
          <cell r="C94">
            <v>45575</v>
          </cell>
          <cell r="D94">
            <v>90755.37</v>
          </cell>
          <cell r="F94">
            <v>214065.38</v>
          </cell>
        </row>
        <row r="95">
          <cell r="C95">
            <v>45574</v>
          </cell>
          <cell r="D95">
            <v>90492.34</v>
          </cell>
          <cell r="F95">
            <v>213417.17</v>
          </cell>
        </row>
        <row r="96">
          <cell r="C96">
            <v>45573</v>
          </cell>
          <cell r="D96">
            <v>90063.48</v>
          </cell>
          <cell r="F96">
            <v>212159.63</v>
          </cell>
        </row>
        <row r="97">
          <cell r="C97">
            <v>45572</v>
          </cell>
          <cell r="D97">
            <v>90159.35</v>
          </cell>
          <cell r="F97">
            <v>212113.59</v>
          </cell>
        </row>
        <row r="98">
          <cell r="C98">
            <v>45569</v>
          </cell>
          <cell r="D98">
            <v>89795.88</v>
          </cell>
          <cell r="F98">
            <v>211307.2</v>
          </cell>
        </row>
        <row r="99">
          <cell r="C99">
            <v>45568</v>
          </cell>
          <cell r="D99">
            <v>89426.21</v>
          </cell>
          <cell r="F99">
            <v>210636.86</v>
          </cell>
        </row>
        <row r="100">
          <cell r="C100">
            <v>45567</v>
          </cell>
          <cell r="D100">
            <v>89122.96</v>
          </cell>
          <cell r="F100">
            <v>209399.87</v>
          </cell>
        </row>
        <row r="101">
          <cell r="C101">
            <v>45566</v>
          </cell>
          <cell r="D101">
            <v>89264.49</v>
          </cell>
          <cell r="F101">
            <v>209873.5</v>
          </cell>
        </row>
        <row r="102">
          <cell r="C102">
            <v>45565</v>
          </cell>
          <cell r="D102">
            <v>89228.99</v>
          </cell>
          <cell r="F102">
            <v>209710.13</v>
          </cell>
        </row>
        <row r="103">
          <cell r="C103">
            <v>45562</v>
          </cell>
          <cell r="D103">
            <v>89485.15</v>
          </cell>
          <cell r="F103">
            <v>210343.96</v>
          </cell>
        </row>
        <row r="104">
          <cell r="C104">
            <v>45561</v>
          </cell>
          <cell r="D104">
            <v>89673.279999999999</v>
          </cell>
          <cell r="F104">
            <v>210476.65</v>
          </cell>
        </row>
        <row r="105">
          <cell r="C105">
            <v>45560</v>
          </cell>
          <cell r="D105">
            <v>89135.77</v>
          </cell>
          <cell r="F105">
            <v>209177.87</v>
          </cell>
        </row>
        <row r="106">
          <cell r="C106">
            <v>45559</v>
          </cell>
          <cell r="D106">
            <v>88921.94</v>
          </cell>
          <cell r="F106">
            <v>208764.34</v>
          </cell>
        </row>
        <row r="107">
          <cell r="C107">
            <v>45558</v>
          </cell>
          <cell r="D107">
            <v>88944.34</v>
          </cell>
          <cell r="F107">
            <v>208905.66</v>
          </cell>
        </row>
        <row r="108">
          <cell r="C108">
            <v>45555</v>
          </cell>
          <cell r="D108">
            <v>89293.03</v>
          </cell>
          <cell r="F108">
            <v>209318.51</v>
          </cell>
        </row>
        <row r="109">
          <cell r="C109">
            <v>45554</v>
          </cell>
          <cell r="D109">
            <v>89127.34</v>
          </cell>
          <cell r="F109">
            <v>208606.61</v>
          </cell>
        </row>
        <row r="110">
          <cell r="C110">
            <v>45553</v>
          </cell>
          <cell r="D110">
            <v>88306.09</v>
          </cell>
          <cell r="F110">
            <v>207090.48</v>
          </cell>
        </row>
        <row r="111">
          <cell r="C111">
            <v>45552</v>
          </cell>
          <cell r="D111">
            <v>88550.38</v>
          </cell>
          <cell r="F111">
            <v>207593.23</v>
          </cell>
        </row>
        <row r="112">
          <cell r="C112">
            <v>45551</v>
          </cell>
          <cell r="D112">
            <v>88279.45</v>
          </cell>
          <cell r="F112">
            <v>207367.91</v>
          </cell>
        </row>
        <row r="113">
          <cell r="C113">
            <v>45548</v>
          </cell>
          <cell r="D113">
            <v>88395.92</v>
          </cell>
          <cell r="F113">
            <v>207664.96</v>
          </cell>
        </row>
        <row r="114">
          <cell r="C114">
            <v>45547</v>
          </cell>
          <cell r="D114">
            <v>87969.17</v>
          </cell>
          <cell r="F114">
            <v>206825.56</v>
          </cell>
        </row>
        <row r="115">
          <cell r="C115">
            <v>45546</v>
          </cell>
          <cell r="D115">
            <v>86817.97</v>
          </cell>
          <cell r="F115">
            <v>204143.68</v>
          </cell>
        </row>
        <row r="116">
          <cell r="C116">
            <v>45545</v>
          </cell>
          <cell r="D116">
            <v>86652.78</v>
          </cell>
          <cell r="F116">
            <v>203203.31</v>
          </cell>
        </row>
        <row r="117">
          <cell r="C117">
            <v>45544</v>
          </cell>
          <cell r="D117">
            <v>86391.09</v>
          </cell>
          <cell r="F117">
            <v>202313.71</v>
          </cell>
        </row>
        <row r="118">
          <cell r="C118">
            <v>45541</v>
          </cell>
          <cell r="D118">
            <v>86546.25</v>
          </cell>
          <cell r="F118">
            <v>203004.03</v>
          </cell>
        </row>
        <row r="119">
          <cell r="C119">
            <v>45540</v>
          </cell>
          <cell r="D119">
            <v>87318.87</v>
          </cell>
          <cell r="F119">
            <v>204287.09</v>
          </cell>
        </row>
        <row r="120">
          <cell r="C120">
            <v>45539</v>
          </cell>
          <cell r="D120">
            <v>87574.92</v>
          </cell>
          <cell r="F120">
            <v>205095.56</v>
          </cell>
        </row>
        <row r="121">
          <cell r="C121">
            <v>45538</v>
          </cell>
          <cell r="D121">
            <v>89031.69</v>
          </cell>
          <cell r="F121">
            <v>208573.39</v>
          </cell>
        </row>
        <row r="122">
          <cell r="C122">
            <v>45537</v>
          </cell>
          <cell r="D122">
            <v>89671.79</v>
          </cell>
          <cell r="F122">
            <v>209939.72</v>
          </cell>
        </row>
        <row r="123">
          <cell r="C123">
            <v>45534</v>
          </cell>
          <cell r="D123">
            <v>89269.67</v>
          </cell>
          <cell r="F123">
            <v>208919.45</v>
          </cell>
        </row>
        <row r="124">
          <cell r="C124">
            <v>45533</v>
          </cell>
          <cell r="D124">
            <v>88870.77</v>
          </cell>
          <cell r="F124">
            <v>202000.93</v>
          </cell>
        </row>
        <row r="125">
          <cell r="C125">
            <v>45532</v>
          </cell>
          <cell r="D125">
            <v>90301.42</v>
          </cell>
          <cell r="F125">
            <v>202148.43</v>
          </cell>
        </row>
        <row r="126">
          <cell r="C126">
            <v>45531</v>
          </cell>
          <cell r="D126">
            <v>90311.37</v>
          </cell>
          <cell r="F126">
            <v>202376.4</v>
          </cell>
        </row>
        <row r="127">
          <cell r="C127">
            <v>45530</v>
          </cell>
          <cell r="D127">
            <v>90565.17</v>
          </cell>
          <cell r="F127">
            <v>203041.81</v>
          </cell>
        </row>
        <row r="128">
          <cell r="C128">
            <v>45527</v>
          </cell>
          <cell r="D128">
            <v>90540.25</v>
          </cell>
          <cell r="F128">
            <v>203084.98</v>
          </cell>
        </row>
        <row r="129">
          <cell r="C129">
            <v>45526</v>
          </cell>
          <cell r="D129">
            <v>91067.35</v>
          </cell>
          <cell r="F129">
            <v>204272.47</v>
          </cell>
        </row>
        <row r="130">
          <cell r="C130">
            <v>45525</v>
          </cell>
          <cell r="D130">
            <v>91153.54</v>
          </cell>
          <cell r="F130">
            <v>204493.32</v>
          </cell>
        </row>
        <row r="131">
          <cell r="C131">
            <v>45524</v>
          </cell>
          <cell r="D131">
            <v>91528.07</v>
          </cell>
          <cell r="F131">
            <v>204945.99</v>
          </cell>
        </row>
        <row r="132">
          <cell r="C132">
            <v>45523</v>
          </cell>
          <cell r="D132">
            <v>91151.85</v>
          </cell>
          <cell r="F132">
            <v>204276.54</v>
          </cell>
        </row>
        <row r="133">
          <cell r="C133">
            <v>45520</v>
          </cell>
          <cell r="D133">
            <v>90873.26</v>
          </cell>
          <cell r="F133">
            <v>204051.27</v>
          </cell>
        </row>
        <row r="134">
          <cell r="C134">
            <v>45519</v>
          </cell>
          <cell r="D134">
            <v>89837.17</v>
          </cell>
          <cell r="F134">
            <v>201916.85</v>
          </cell>
        </row>
        <row r="135">
          <cell r="C135">
            <v>45518</v>
          </cell>
          <cell r="D135">
            <v>89363.42</v>
          </cell>
          <cell r="F135">
            <v>201040.88</v>
          </cell>
        </row>
        <row r="136">
          <cell r="C136">
            <v>45517</v>
          </cell>
          <cell r="D136">
            <v>88632.55</v>
          </cell>
          <cell r="F136">
            <v>199808.62</v>
          </cell>
        </row>
        <row r="137">
          <cell r="C137">
            <v>45516</v>
          </cell>
          <cell r="D137">
            <v>88275.05</v>
          </cell>
          <cell r="F137">
            <v>198978.69</v>
          </cell>
        </row>
        <row r="138">
          <cell r="C138">
            <v>45513</v>
          </cell>
          <cell r="D138">
            <v>88008.54</v>
          </cell>
          <cell r="F138">
            <v>198605.5</v>
          </cell>
        </row>
        <row r="139">
          <cell r="C139">
            <v>45512</v>
          </cell>
          <cell r="D139">
            <v>87094.88</v>
          </cell>
          <cell r="F139">
            <v>196518.45</v>
          </cell>
        </row>
        <row r="140">
          <cell r="C140">
            <v>45511</v>
          </cell>
          <cell r="D140">
            <v>87482.66</v>
          </cell>
          <cell r="F140">
            <v>197065.08</v>
          </cell>
        </row>
        <row r="141">
          <cell r="C141">
            <v>45510</v>
          </cell>
          <cell r="D141">
            <v>86370.23</v>
          </cell>
          <cell r="F141">
            <v>195598.51</v>
          </cell>
        </row>
        <row r="142">
          <cell r="C142">
            <v>45509</v>
          </cell>
          <cell r="D142">
            <v>86598.03</v>
          </cell>
          <cell r="F142">
            <v>196172.19</v>
          </cell>
        </row>
        <row r="143">
          <cell r="C143">
            <v>45506</v>
          </cell>
          <cell r="D143">
            <v>89257.14</v>
          </cell>
          <cell r="F143">
            <v>200613.34</v>
          </cell>
        </row>
        <row r="144">
          <cell r="C144">
            <v>45505</v>
          </cell>
          <cell r="D144">
            <v>91887.72</v>
          </cell>
          <cell r="F144">
            <v>204631.61</v>
          </cell>
        </row>
        <row r="145">
          <cell r="C145">
            <v>45504</v>
          </cell>
          <cell r="D145">
            <v>91503.59</v>
          </cell>
          <cell r="F145">
            <v>203518.2</v>
          </cell>
        </row>
        <row r="146">
          <cell r="C146">
            <v>45503</v>
          </cell>
          <cell r="D146">
            <v>90828.64</v>
          </cell>
          <cell r="F146">
            <v>202629.92</v>
          </cell>
        </row>
        <row r="147">
          <cell r="C147">
            <v>45502</v>
          </cell>
          <cell r="D147">
            <v>91100.11</v>
          </cell>
          <cell r="F147">
            <v>203200.45</v>
          </cell>
        </row>
        <row r="148">
          <cell r="C148">
            <v>45499</v>
          </cell>
          <cell r="D148">
            <v>90559.45</v>
          </cell>
          <cell r="F148">
            <v>202179.12</v>
          </cell>
        </row>
        <row r="149">
          <cell r="C149">
            <v>45498</v>
          </cell>
          <cell r="D149">
            <v>90031.11</v>
          </cell>
          <cell r="F149">
            <v>201728.03</v>
          </cell>
        </row>
        <row r="150">
          <cell r="C150">
            <v>45497</v>
          </cell>
          <cell r="D150">
            <v>91461.82</v>
          </cell>
          <cell r="F150">
            <v>204672.45</v>
          </cell>
        </row>
        <row r="151">
          <cell r="C151">
            <v>45496</v>
          </cell>
          <cell r="D151">
            <v>92421.9</v>
          </cell>
          <cell r="F151">
            <v>206445.66</v>
          </cell>
        </row>
        <row r="152">
          <cell r="C152">
            <v>45495</v>
          </cell>
          <cell r="D152">
            <v>92010.04</v>
          </cell>
          <cell r="F152">
            <v>205649.8</v>
          </cell>
        </row>
        <row r="153">
          <cell r="C153">
            <v>45492</v>
          </cell>
          <cell r="D153">
            <v>91890.82</v>
          </cell>
          <cell r="F153">
            <v>205421.7</v>
          </cell>
        </row>
        <row r="154">
          <cell r="C154">
            <v>45491</v>
          </cell>
          <cell r="D154">
            <v>92624.31</v>
          </cell>
          <cell r="F154">
            <v>206634.16</v>
          </cell>
        </row>
        <row r="155">
          <cell r="C155">
            <v>45490</v>
          </cell>
          <cell r="D155">
            <v>93154.559999999998</v>
          </cell>
          <cell r="F155">
            <v>207912.63</v>
          </cell>
        </row>
        <row r="156">
          <cell r="C156">
            <v>45489</v>
          </cell>
          <cell r="D156">
            <v>93760.06</v>
          </cell>
          <cell r="F156">
            <v>209140.6</v>
          </cell>
        </row>
        <row r="157">
          <cell r="C157">
            <v>45488</v>
          </cell>
          <cell r="D157">
            <v>93516.4</v>
          </cell>
          <cell r="F157">
            <v>208891.15</v>
          </cell>
        </row>
        <row r="158">
          <cell r="C158">
            <v>45485</v>
          </cell>
          <cell r="D158">
            <v>93224.6</v>
          </cell>
          <cell r="F158">
            <v>208432.1</v>
          </cell>
        </row>
        <row r="159">
          <cell r="C159">
            <v>45484</v>
          </cell>
          <cell r="D159">
            <v>93413.3</v>
          </cell>
          <cell r="F159">
            <v>209419.83</v>
          </cell>
        </row>
        <row r="160">
          <cell r="C160">
            <v>45483</v>
          </cell>
          <cell r="D160">
            <v>93241.32</v>
          </cell>
          <cell r="F160">
            <v>209455.27</v>
          </cell>
        </row>
        <row r="161">
          <cell r="C161">
            <v>45482</v>
          </cell>
          <cell r="D161">
            <v>93140.54</v>
          </cell>
          <cell r="F161">
            <v>209282.88</v>
          </cell>
        </row>
        <row r="162">
          <cell r="C162">
            <v>45481</v>
          </cell>
          <cell r="D162">
            <v>92964.81</v>
          </cell>
          <cell r="F162">
            <v>208986.83</v>
          </cell>
        </row>
        <row r="163">
          <cell r="C163">
            <v>45478</v>
          </cell>
          <cell r="D163">
            <v>92947.71</v>
          </cell>
          <cell r="F163">
            <v>208827.14</v>
          </cell>
        </row>
        <row r="164">
          <cell r="C164">
            <v>45477</v>
          </cell>
          <cell r="D164">
            <v>92898.35</v>
          </cell>
          <cell r="F164">
            <v>208841.67</v>
          </cell>
        </row>
        <row r="165">
          <cell r="C165">
            <v>45476</v>
          </cell>
          <cell r="D165">
            <v>92660.47</v>
          </cell>
          <cell r="F165">
            <v>208450.08</v>
          </cell>
        </row>
        <row r="166">
          <cell r="C166">
            <v>45475</v>
          </cell>
          <cell r="D166">
            <v>92237.82</v>
          </cell>
          <cell r="F166">
            <v>207902.96</v>
          </cell>
        </row>
        <row r="167">
          <cell r="C167">
            <v>45474</v>
          </cell>
          <cell r="D167">
            <v>92220.18</v>
          </cell>
          <cell r="F167">
            <v>207667.31</v>
          </cell>
        </row>
        <row r="168">
          <cell r="C168">
            <v>45471</v>
          </cell>
          <cell r="D168">
            <v>92516.58</v>
          </cell>
          <cell r="F168">
            <v>207750.79</v>
          </cell>
        </row>
        <row r="169">
          <cell r="C169">
            <v>45470</v>
          </cell>
          <cell r="D169">
            <v>92234.94</v>
          </cell>
          <cell r="F169">
            <v>207695.68</v>
          </cell>
        </row>
        <row r="170">
          <cell r="C170">
            <v>45469</v>
          </cell>
          <cell r="F170">
            <v>207666.63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ital Acc"/>
      <sheetName val="Pre 2007 notes"/>
      <sheetName val="Dashboard"/>
      <sheetName val="ISA tbl"/>
      <sheetName val="DEAL"/>
      <sheetName val="Sheet1"/>
      <sheetName val="DEC 24"/>
    </sheetNames>
    <definedNames>
      <definedName name="ISA_Value" refersTo="='ISA tbl'!$C$10"/>
    </definedNames>
    <sheetDataSet>
      <sheetData sheetId="0">
        <row r="10">
          <cell r="C10">
            <v>38269</v>
          </cell>
        </row>
      </sheetData>
      <sheetData sheetId="1">
        <row r="10">
          <cell r="C10">
            <v>38461</v>
          </cell>
        </row>
      </sheetData>
      <sheetData sheetId="2">
        <row r="10">
          <cell r="C10">
            <v>203.63900000000001</v>
          </cell>
        </row>
      </sheetData>
      <sheetData sheetId="3">
        <row r="10">
          <cell r="C10" t="str">
            <v>92,716.02</v>
          </cell>
        </row>
      </sheetData>
      <sheetData sheetId="4">
        <row r="10">
          <cell r="C10">
            <v>44930</v>
          </cell>
        </row>
      </sheetData>
      <sheetData sheetId="5"/>
      <sheetData sheetId="6">
        <row r="10">
          <cell r="C10" t="str">
            <v>92,716.02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F0D1F72-48C2-4B69-B097-DC522202F22E}" name="Data_tbl" displayName="Data_tbl" ref="A2:D170" totalsRowShown="0" headerRowDxfId="4">
  <autoFilter ref="A2:D170" xr:uid="{BFADC733-B05E-4DF2-A0BF-2EBA7980FE90}"/>
  <tableColumns count="4">
    <tableColumn id="10" xr3:uid="{4D557972-85DD-4C75-A8E9-7F2B287C8746}" name="Month" dataDxfId="3">
      <calculatedColumnFormula>MONTH(Data_tbl[[#This Row],[Date]])</calculatedColumnFormula>
    </tableColumn>
    <tableColumn id="11" xr3:uid="{5689E4AB-0097-4DAE-ACE4-E0BB1719926E}" name="MAX Day_x000a_of Month" dataDxfId="2">
      <calculatedColumnFormula>_xlfn.MAXIFS(Data_tbl[Date],Data_tbl[Date],"&gt;="&amp;DATE(YEAR(C3),A3,1),Data_tbl[Date],"&lt;"&amp;DATE(YEAR(C3),A3+1,1))</calculatedColumnFormula>
    </tableColumn>
    <tableColumn id="1" xr3:uid="{1B5823D4-19BD-45CC-B45B-40C63018BF4D}" name="Date" dataDxfId="1"/>
    <tableColumn id="2" xr3:uid="{8613ECEB-590D-47EA-8B6A-9D38298D70A3}" name="Value" dataDxfId="0"/>
  </tableColumns>
  <tableStyleInfo name="TableStyleLight6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05DBA-9F19-4C6E-B5E4-BCA860214BDD}">
  <dimension ref="A1:M172"/>
  <sheetViews>
    <sheetView showGridLines="0" tabSelected="1" workbookViewId="0"/>
  </sheetViews>
  <sheetFormatPr defaultRowHeight="10.8" x14ac:dyDescent="0.25"/>
  <cols>
    <col min="1" max="1" width="9.140625" bestFit="1" customWidth="1"/>
    <col min="2" max="2" width="12.140625" bestFit="1" customWidth="1"/>
    <col min="3" max="3" width="10" bestFit="1" customWidth="1"/>
    <col min="4" max="4" width="9.140625" bestFit="1" customWidth="1"/>
    <col min="5" max="6" width="1.7109375" customWidth="1"/>
    <col min="7" max="7" width="10" bestFit="1" customWidth="1"/>
    <col min="8" max="8" width="9.7109375" bestFit="1" customWidth="1"/>
    <col min="9" max="9" width="14" customWidth="1"/>
    <col min="10" max="10" width="14.28515625" customWidth="1"/>
    <col min="11" max="11" width="10.7109375" bestFit="1" customWidth="1"/>
    <col min="12" max="12" width="10.140625" bestFit="1" customWidth="1"/>
    <col min="13" max="13" width="10" bestFit="1" customWidth="1"/>
    <col min="14" max="14" width="9.7109375" bestFit="1" customWidth="1"/>
  </cols>
  <sheetData>
    <row r="1" spans="1:11" x14ac:dyDescent="0.25">
      <c r="K1" s="12"/>
    </row>
    <row r="2" spans="1:11" ht="23.4" customHeight="1" thickBot="1" x14ac:dyDescent="0.3">
      <c r="A2" s="2" t="s">
        <v>0</v>
      </c>
      <c r="B2" s="3" t="s">
        <v>1</v>
      </c>
      <c r="C2" s="2" t="s">
        <v>2</v>
      </c>
      <c r="D2" s="2" t="s">
        <v>3</v>
      </c>
      <c r="E2" s="2"/>
      <c r="G2" s="14" t="s">
        <v>2</v>
      </c>
      <c r="H2" s="14" t="s">
        <v>3</v>
      </c>
      <c r="I2" s="13" t="s">
        <v>4</v>
      </c>
      <c r="J2" s="15" t="s">
        <v>5</v>
      </c>
    </row>
    <row r="3" spans="1:11" x14ac:dyDescent="0.25">
      <c r="A3" s="1">
        <f>MONTH(Data_tbl[[#This Row],[Date]])</f>
        <v>2</v>
      </c>
      <c r="B3" s="4">
        <f>_xlfn.MAXIFS(Data_tbl[Date],Data_tbl[Date],"&gt;="&amp;DATE(YEAR(C3),A3,1),Data_tbl[Date],"&lt;"&amp;DATE(YEAR(C3),A3+1,1))</f>
        <v>45706</v>
      </c>
      <c r="C3" s="4">
        <v>45706</v>
      </c>
      <c r="D3" s="5"/>
      <c r="E3" s="5"/>
      <c r="G3" s="6" cm="1">
        <f t="array" ref="G3:G11">_xlfn.GROUPBY(Data_tbl[MAX Day
of Month],,,0,0)</f>
        <v>45471</v>
      </c>
      <c r="H3" s="7" cm="1">
        <f t="array" ref="H3:H11">_xlfn.XLOOKUP(_xlfn._TRO_TRAILING(G3:G23),Data_tbl[Date],Data_tbl[Value],,0)</f>
        <v>92516.58</v>
      </c>
      <c r="I3" s="8" cm="1">
        <f t="array" aca="1" ref="I3:I11" ca="1">_xlfn.BYROW(_xlfn.TAKE(H3:H23,COUNTA(H3:H23)),_xlfn.LAMBDA(_xlpm.row,
_xlfn.LET(
_xlpm.prev_value,INDEX(H3:H23,ROW(_xlpm.row)-1),
IF(
AND(
ROW(_xlpm.row)&gt;1,
--(_xlpm.row&lt;&gt;"")*(_xlpm.row&lt;&gt;0),
_xlpm.prev_value&lt;&gt;""),
IFERROR(_xlpm.row/OFFSET(_xlpm.row,-1,0)-1,0),
0
)
)))</f>
        <v>0</v>
      </c>
      <c r="J3" s="8" cm="1">
        <f t="array" ref="J3:J11">_xlfn.BYROW(_xlfn.TAKE(H3:H23,COUNTA(H3:H23)),_xlfn.LAMBDA(_xlpm.row,
_xlfn.LET(
_xlpm.prev_value,INDEX(H3:H23,ROW(_xlpm.row)-1),
IF(
AND(
ROW(_xlpm.row)&gt;1,
--(_xlpm.row&lt;&gt;"")*(_xlpm.row&lt;&gt;0),
_xlpm.prev_value&lt;&gt;""),
IFERROR(_xlpm.row/_xlpm.prev_value-1,0),
0
)
)))</f>
        <v>1.1070494611195025E-2</v>
      </c>
    </row>
    <row r="4" spans="1:11" x14ac:dyDescent="0.25">
      <c r="A4" s="1">
        <f>MONTH(Data_tbl[[#This Row],[Date]])</f>
        <v>2</v>
      </c>
      <c r="B4" s="4">
        <f>_xlfn.MAXIFS(Data_tbl[Date],Data_tbl[Date],"&gt;="&amp;DATE(YEAR(C4),A4,1),Data_tbl[Date],"&lt;"&amp;DATE(YEAR(C4),A4+1,1))</f>
        <v>45706</v>
      </c>
      <c r="C4" s="4">
        <v>45705</v>
      </c>
      <c r="D4" s="5"/>
      <c r="E4" s="5"/>
      <c r="G4" s="6">
        <v>45504</v>
      </c>
      <c r="H4" s="7">
        <v>91503.59</v>
      </c>
      <c r="I4" s="8">
        <f ca="1"/>
        <v>-1.0949280658666849E-2</v>
      </c>
      <c r="J4" s="8">
        <v>2.5024400784723344E-2</v>
      </c>
    </row>
    <row r="5" spans="1:11" x14ac:dyDescent="0.25">
      <c r="A5" s="1">
        <f>MONTH(Data_tbl[[#This Row],[Date]])</f>
        <v>2</v>
      </c>
      <c r="B5" s="4">
        <f>_xlfn.MAXIFS(Data_tbl[Date],Data_tbl[Date],"&gt;="&amp;DATE(YEAR(C5),A5,1),Data_tbl[Date],"&lt;"&amp;DATE(YEAR(C5),A5+1,1))</f>
        <v>45706</v>
      </c>
      <c r="C5" s="4">
        <v>45702</v>
      </c>
      <c r="D5" s="5"/>
      <c r="E5" s="5"/>
      <c r="G5" s="6">
        <v>45534</v>
      </c>
      <c r="H5" s="7">
        <v>89269.67</v>
      </c>
      <c r="I5" s="8">
        <f ca="1"/>
        <v>-2.4413468367743829E-2</v>
      </c>
      <c r="J5" s="8">
        <v>4.5590564232544928E-4</v>
      </c>
    </row>
    <row r="6" spans="1:11" x14ac:dyDescent="0.25">
      <c r="A6" s="1">
        <f>MONTH(Data_tbl[[#This Row],[Date]])</f>
        <v>2</v>
      </c>
      <c r="B6" s="4">
        <f>_xlfn.MAXIFS(Data_tbl[Date],Data_tbl[Date],"&gt;="&amp;DATE(YEAR(C6),A6,1),Data_tbl[Date],"&lt;"&amp;DATE(YEAR(C6),A6+1,1))</f>
        <v>45706</v>
      </c>
      <c r="C6" s="4">
        <v>45701</v>
      </c>
      <c r="D6" s="5"/>
      <c r="E6" s="5"/>
      <c r="G6" s="6">
        <v>45565</v>
      </c>
      <c r="H6" s="7">
        <v>89228.99</v>
      </c>
      <c r="I6" s="8">
        <f ca="1"/>
        <v>-4.5569788708743619E-4</v>
      </c>
      <c r="J6" s="8">
        <v>1.5703381861911225E-3</v>
      </c>
    </row>
    <row r="7" spans="1:11" x14ac:dyDescent="0.25">
      <c r="A7" s="1">
        <f>MONTH(Data_tbl[[#This Row],[Date]])</f>
        <v>2</v>
      </c>
      <c r="B7" s="4">
        <f>_xlfn.MAXIFS(Data_tbl[Date],Data_tbl[Date],"&gt;="&amp;DATE(YEAR(C7),A7,1),Data_tbl[Date],"&lt;"&amp;DATE(YEAR(C7),A7+1,1))</f>
        <v>45706</v>
      </c>
      <c r="C7" s="4">
        <v>45700</v>
      </c>
      <c r="D7" s="5"/>
      <c r="E7" s="5"/>
      <c r="G7" s="6">
        <v>45596</v>
      </c>
      <c r="H7" s="7">
        <v>89089.09</v>
      </c>
      <c r="I7" s="8">
        <f ca="1"/>
        <v>-1.5678760904949129E-3</v>
      </c>
      <c r="J7" s="8">
        <v>-5.0441380330623398E-2</v>
      </c>
    </row>
    <row r="8" spans="1:11" x14ac:dyDescent="0.25">
      <c r="A8" s="1">
        <f>MONTH(Data_tbl[[#This Row],[Date]])</f>
        <v>2</v>
      </c>
      <c r="B8" s="4">
        <f>_xlfn.MAXIFS(Data_tbl[Date],Data_tbl[Date],"&gt;="&amp;DATE(YEAR(C8),A8,1),Data_tbl[Date],"&lt;"&amp;DATE(YEAR(C8),A8+1,1))</f>
        <v>45706</v>
      </c>
      <c r="C8" s="4">
        <v>45699</v>
      </c>
      <c r="D8" s="5"/>
      <c r="E8" s="5"/>
      <c r="G8" s="6">
        <v>45625</v>
      </c>
      <c r="H8" s="7">
        <v>93821.58</v>
      </c>
      <c r="I8" s="8">
        <f ca="1"/>
        <v>5.3120870355730432E-2</v>
      </c>
      <c r="J8" s="8">
        <v>1.1924152913380004E-2</v>
      </c>
    </row>
    <row r="9" spans="1:11" x14ac:dyDescent="0.25">
      <c r="A9" s="1">
        <f>MONTH(Data_tbl[[#This Row],[Date]])</f>
        <v>2</v>
      </c>
      <c r="B9" s="4">
        <f>_xlfn.MAXIFS(Data_tbl[Date],Data_tbl[Date],"&gt;="&amp;DATE(YEAR(C9),A9,1),Data_tbl[Date],"&lt;"&amp;DATE(YEAR(C9),A9+1,1))</f>
        <v>45706</v>
      </c>
      <c r="C9" s="4">
        <v>45698</v>
      </c>
      <c r="D9" s="5"/>
      <c r="E9" s="5"/>
      <c r="G9" s="6">
        <v>45657</v>
      </c>
      <c r="H9" s="7">
        <v>92716.02</v>
      </c>
      <c r="I9" s="8">
        <f ca="1"/>
        <v>-1.1783642952932549E-2</v>
      </c>
      <c r="J9" s="8">
        <v>0</v>
      </c>
    </row>
    <row r="10" spans="1:11" x14ac:dyDescent="0.25">
      <c r="A10" s="1">
        <f>MONTH(Data_tbl[[#This Row],[Date]])</f>
        <v>2</v>
      </c>
      <c r="B10" s="4">
        <f>_xlfn.MAXIFS(Data_tbl[Date],Data_tbl[Date],"&gt;="&amp;DATE(YEAR(C10),A10,1),Data_tbl[Date],"&lt;"&amp;DATE(YEAR(C10),A10+1,1))</f>
        <v>45706</v>
      </c>
      <c r="C10" s="4">
        <v>45695</v>
      </c>
      <c r="D10" s="5"/>
      <c r="E10" s="5"/>
      <c r="G10" s="6">
        <v>45688</v>
      </c>
      <c r="H10" s="7">
        <v>0</v>
      </c>
      <c r="I10" s="8">
        <f ca="1"/>
        <v>0</v>
      </c>
      <c r="J10" s="8">
        <v>0</v>
      </c>
    </row>
    <row r="11" spans="1:11" x14ac:dyDescent="0.25">
      <c r="A11" s="1">
        <f>MONTH(Data_tbl[[#This Row],[Date]])</f>
        <v>2</v>
      </c>
      <c r="B11" s="4">
        <f>_xlfn.MAXIFS(Data_tbl[Date],Data_tbl[Date],"&gt;="&amp;DATE(YEAR(C11),A11,1),Data_tbl[Date],"&lt;"&amp;DATE(YEAR(C11),A11+1,1))</f>
        <v>45706</v>
      </c>
      <c r="C11" s="4">
        <v>45694</v>
      </c>
      <c r="D11" s="5"/>
      <c r="E11" s="5"/>
      <c r="G11" s="6">
        <v>45706</v>
      </c>
      <c r="H11" s="7">
        <v>0</v>
      </c>
      <c r="I11" s="8">
        <f ca="1"/>
        <v>0</v>
      </c>
      <c r="J11" s="8">
        <v>0</v>
      </c>
    </row>
    <row r="12" spans="1:11" x14ac:dyDescent="0.25">
      <c r="A12" s="1">
        <f>MONTH(Data_tbl[[#This Row],[Date]])</f>
        <v>2</v>
      </c>
      <c r="B12" s="4">
        <f>_xlfn.MAXIFS(Data_tbl[Date],Data_tbl[Date],"&gt;="&amp;DATE(YEAR(C12),A12,1),Data_tbl[Date],"&lt;"&amp;DATE(YEAR(C12),A12+1,1))</f>
        <v>45706</v>
      </c>
      <c r="C12" s="4">
        <v>45693</v>
      </c>
      <c r="D12" s="5"/>
      <c r="E12" s="5"/>
      <c r="G12" s="6"/>
      <c r="H12" s="7"/>
      <c r="I12" s="8"/>
      <c r="J12" s="8"/>
    </row>
    <row r="13" spans="1:11" x14ac:dyDescent="0.25">
      <c r="A13" s="1">
        <f>MONTH(Data_tbl[[#This Row],[Date]])</f>
        <v>2</v>
      </c>
      <c r="B13" s="4">
        <f>_xlfn.MAXIFS(Data_tbl[Date],Data_tbl[Date],"&gt;="&amp;DATE(YEAR(C13),A13,1),Data_tbl[Date],"&lt;"&amp;DATE(YEAR(C13),A13+1,1))</f>
        <v>45706</v>
      </c>
      <c r="C13" s="4">
        <v>45692</v>
      </c>
      <c r="D13" s="5"/>
      <c r="E13" s="5"/>
      <c r="H13" s="9"/>
      <c r="I13" s="9"/>
      <c r="J13" s="9"/>
    </row>
    <row r="14" spans="1:11" x14ac:dyDescent="0.25">
      <c r="A14" s="1">
        <f>MONTH(Data_tbl[[#This Row],[Date]])</f>
        <v>2</v>
      </c>
      <c r="B14" s="4">
        <f>_xlfn.MAXIFS(Data_tbl[Date],Data_tbl[Date],"&gt;="&amp;DATE(YEAR(C14),A14,1),Data_tbl[Date],"&lt;"&amp;DATE(YEAR(C14),A14+1,1))</f>
        <v>45706</v>
      </c>
      <c r="C14" s="4">
        <v>45691</v>
      </c>
      <c r="D14" s="5"/>
      <c r="E14" s="5"/>
      <c r="H14" s="9"/>
      <c r="I14" s="9"/>
      <c r="J14" s="9"/>
    </row>
    <row r="15" spans="1:11" x14ac:dyDescent="0.25">
      <c r="A15" s="1">
        <f>MONTH(Data_tbl[[#This Row],[Date]])</f>
        <v>1</v>
      </c>
      <c r="B15" s="4">
        <f>_xlfn.MAXIFS(Data_tbl[Date],Data_tbl[Date],"&gt;="&amp;DATE(YEAR(C15),A15,1),Data_tbl[Date],"&lt;"&amp;DATE(YEAR(C15),A15+1,1))</f>
        <v>45688</v>
      </c>
      <c r="C15" s="4">
        <v>45688</v>
      </c>
      <c r="D15" s="5"/>
      <c r="E15" s="5"/>
      <c r="J15" s="9"/>
    </row>
    <row r="16" spans="1:11" x14ac:dyDescent="0.25">
      <c r="A16" s="1">
        <f>MONTH(Data_tbl[[#This Row],[Date]])</f>
        <v>1</v>
      </c>
      <c r="B16" s="4">
        <f>_xlfn.MAXIFS(Data_tbl[Date],Data_tbl[Date],"&gt;="&amp;DATE(YEAR(C16),A16,1),Data_tbl[Date],"&lt;"&amp;DATE(YEAR(C16),A16+1,1))</f>
        <v>45688</v>
      </c>
      <c r="C16" s="4">
        <v>45687</v>
      </c>
      <c r="D16" s="5"/>
      <c r="E16" s="5"/>
      <c r="H16" s="9"/>
      <c r="I16" s="9"/>
      <c r="J16" s="9"/>
    </row>
    <row r="17" spans="1:13" x14ac:dyDescent="0.25">
      <c r="A17" s="1">
        <f>MONTH(Data_tbl[[#This Row],[Date]])</f>
        <v>1</v>
      </c>
      <c r="B17" s="4">
        <f>_xlfn.MAXIFS(Data_tbl[Date],Data_tbl[Date],"&gt;="&amp;DATE(YEAR(C17),A17,1),Data_tbl[Date],"&lt;"&amp;DATE(YEAR(C17),A17+1,1))</f>
        <v>45688</v>
      </c>
      <c r="C17" s="4">
        <v>45686</v>
      </c>
      <c r="D17" s="5"/>
      <c r="E17" s="5"/>
    </row>
    <row r="18" spans="1:13" x14ac:dyDescent="0.25">
      <c r="A18" s="1">
        <f>MONTH(Data_tbl[[#This Row],[Date]])</f>
        <v>1</v>
      </c>
      <c r="B18" s="4">
        <f>_xlfn.MAXIFS(Data_tbl[Date],Data_tbl[Date],"&gt;="&amp;DATE(YEAR(C18),A18,1),Data_tbl[Date],"&lt;"&amp;DATE(YEAR(C18),A18+1,1))</f>
        <v>45688</v>
      </c>
      <c r="C18" s="4">
        <v>45685</v>
      </c>
      <c r="D18" s="5"/>
      <c r="E18" s="5"/>
      <c r="F18" s="10"/>
    </row>
    <row r="19" spans="1:13" x14ac:dyDescent="0.25">
      <c r="A19" s="1">
        <f>MONTH(Data_tbl[[#This Row],[Date]])</f>
        <v>1</v>
      </c>
      <c r="B19" s="4">
        <f>_xlfn.MAXIFS(Data_tbl[Date],Data_tbl[Date],"&gt;="&amp;DATE(YEAR(C19),A19,1),Data_tbl[Date],"&lt;"&amp;DATE(YEAR(C19),A19+1,1))</f>
        <v>45688</v>
      </c>
      <c r="C19" s="4">
        <v>45684</v>
      </c>
      <c r="D19" s="5"/>
      <c r="E19" s="5"/>
      <c r="M19" s="10"/>
    </row>
    <row r="20" spans="1:13" x14ac:dyDescent="0.25">
      <c r="A20" s="1">
        <f>MONTH(Data_tbl[[#This Row],[Date]])</f>
        <v>1</v>
      </c>
      <c r="B20" s="4">
        <f>_xlfn.MAXIFS(Data_tbl[Date],Data_tbl[Date],"&gt;="&amp;DATE(YEAR(C20),A20,1),Data_tbl[Date],"&lt;"&amp;DATE(YEAR(C20),A20+1,1))</f>
        <v>45688</v>
      </c>
      <c r="C20" s="4">
        <v>45681</v>
      </c>
      <c r="D20" s="5"/>
      <c r="E20" s="5"/>
      <c r="M20" s="10"/>
    </row>
    <row r="21" spans="1:13" x14ac:dyDescent="0.25">
      <c r="A21" s="1">
        <f>MONTH(Data_tbl[[#This Row],[Date]])</f>
        <v>1</v>
      </c>
      <c r="B21" s="4">
        <f>_xlfn.MAXIFS(Data_tbl[Date],Data_tbl[Date],"&gt;="&amp;DATE(YEAR(C21),A21,1),Data_tbl[Date],"&lt;"&amp;DATE(YEAR(C21),A21+1,1))</f>
        <v>45688</v>
      </c>
      <c r="C21" s="4">
        <v>45680</v>
      </c>
      <c r="D21" s="5"/>
      <c r="E21" s="5"/>
    </row>
    <row r="22" spans="1:13" x14ac:dyDescent="0.25">
      <c r="A22" s="1">
        <f>MONTH(Data_tbl[[#This Row],[Date]])</f>
        <v>1</v>
      </c>
      <c r="B22" s="4">
        <f>_xlfn.MAXIFS(Data_tbl[Date],Data_tbl[Date],"&gt;="&amp;DATE(YEAR(C22),A22,1),Data_tbl[Date],"&lt;"&amp;DATE(YEAR(C22),A22+1,1))</f>
        <v>45688</v>
      </c>
      <c r="C22" s="4">
        <v>45679</v>
      </c>
      <c r="D22" s="5"/>
      <c r="E22" s="5"/>
      <c r="K22" s="10"/>
      <c r="L22" s="10"/>
    </row>
    <row r="23" spans="1:13" x14ac:dyDescent="0.25">
      <c r="A23" s="1">
        <f>MONTH(Data_tbl[[#This Row],[Date]])</f>
        <v>1</v>
      </c>
      <c r="B23" s="4">
        <f>_xlfn.MAXIFS(Data_tbl[Date],Data_tbl[Date],"&gt;="&amp;DATE(YEAR(C23),A23,1),Data_tbl[Date],"&lt;"&amp;DATE(YEAR(C23),A23+1,1))</f>
        <v>45688</v>
      </c>
      <c r="C23" s="4">
        <v>45678</v>
      </c>
      <c r="D23" s="5"/>
      <c r="E23" s="5"/>
    </row>
    <row r="24" spans="1:13" x14ac:dyDescent="0.25">
      <c r="A24" s="1">
        <f>MONTH(Data_tbl[[#This Row],[Date]])</f>
        <v>1</v>
      </c>
      <c r="B24" s="4">
        <f>_xlfn.MAXIFS(Data_tbl[Date],Data_tbl[Date],"&gt;="&amp;DATE(YEAR(C24),A24,1),Data_tbl[Date],"&lt;"&amp;DATE(YEAR(C24),A24+1,1))</f>
        <v>45688</v>
      </c>
      <c r="C24" s="4">
        <v>45677</v>
      </c>
      <c r="D24" s="5"/>
      <c r="E24" s="5"/>
    </row>
    <row r="25" spans="1:13" x14ac:dyDescent="0.25">
      <c r="A25" s="1">
        <f>MONTH(Data_tbl[[#This Row],[Date]])</f>
        <v>1</v>
      </c>
      <c r="B25" s="4">
        <f>_xlfn.MAXIFS(Data_tbl[Date],Data_tbl[Date],"&gt;="&amp;DATE(YEAR(C25),A25,1),Data_tbl[Date],"&lt;"&amp;DATE(YEAR(C25),A25+1,1))</f>
        <v>45688</v>
      </c>
      <c r="C25" s="4">
        <v>45674</v>
      </c>
      <c r="D25" s="5"/>
      <c r="E25" s="5"/>
    </row>
    <row r="26" spans="1:13" x14ac:dyDescent="0.25">
      <c r="A26" s="1">
        <f>MONTH(Data_tbl[[#This Row],[Date]])</f>
        <v>1</v>
      </c>
      <c r="B26" s="4">
        <f>_xlfn.MAXIFS(Data_tbl[Date],Data_tbl[Date],"&gt;="&amp;DATE(YEAR(C26),A26,1),Data_tbl[Date],"&lt;"&amp;DATE(YEAR(C26),A26+1,1))</f>
        <v>45688</v>
      </c>
      <c r="C26" s="4">
        <v>45673</v>
      </c>
      <c r="D26" s="5"/>
      <c r="E26" s="5"/>
    </row>
    <row r="27" spans="1:13" x14ac:dyDescent="0.25">
      <c r="A27" s="1">
        <f>MONTH(Data_tbl[[#This Row],[Date]])</f>
        <v>1</v>
      </c>
      <c r="B27" s="4">
        <f>_xlfn.MAXIFS(Data_tbl[Date],Data_tbl[Date],"&gt;="&amp;DATE(YEAR(C27),A27,1),Data_tbl[Date],"&lt;"&amp;DATE(YEAR(C27),A27+1,1))</f>
        <v>45688</v>
      </c>
      <c r="C27" s="4">
        <v>45672</v>
      </c>
      <c r="D27" s="5"/>
      <c r="E27" s="5"/>
    </row>
    <row r="28" spans="1:13" x14ac:dyDescent="0.25">
      <c r="A28" s="1">
        <f>MONTH(Data_tbl[[#This Row],[Date]])</f>
        <v>1</v>
      </c>
      <c r="B28" s="4">
        <f>_xlfn.MAXIFS(Data_tbl[Date],Data_tbl[Date],"&gt;="&amp;DATE(YEAR(C28),A28,1),Data_tbl[Date],"&lt;"&amp;DATE(YEAR(C28),A28+1,1))</f>
        <v>45688</v>
      </c>
      <c r="C28" s="4">
        <v>45671</v>
      </c>
      <c r="D28" s="5"/>
      <c r="E28" s="5"/>
    </row>
    <row r="29" spans="1:13" x14ac:dyDescent="0.25">
      <c r="A29" s="1">
        <f>MONTH(Data_tbl[[#This Row],[Date]])</f>
        <v>1</v>
      </c>
      <c r="B29" s="4">
        <f>_xlfn.MAXIFS(Data_tbl[Date],Data_tbl[Date],"&gt;="&amp;DATE(YEAR(C29),A29,1),Data_tbl[Date],"&lt;"&amp;DATE(YEAR(C29),A29+1,1))</f>
        <v>45688</v>
      </c>
      <c r="C29" s="4">
        <v>45670</v>
      </c>
      <c r="D29" s="5"/>
      <c r="E29" s="5"/>
    </row>
    <row r="30" spans="1:13" x14ac:dyDescent="0.25">
      <c r="A30" s="1">
        <f>MONTH(Data_tbl[[#This Row],[Date]])</f>
        <v>1</v>
      </c>
      <c r="B30" s="4">
        <f>_xlfn.MAXIFS(Data_tbl[Date],Data_tbl[Date],"&gt;="&amp;DATE(YEAR(C30),A30,1),Data_tbl[Date],"&lt;"&amp;DATE(YEAR(C30),A30+1,1))</f>
        <v>45688</v>
      </c>
      <c r="C30" s="4">
        <v>45667</v>
      </c>
      <c r="D30" s="11" cm="1">
        <f t="array" ref="D30">VALUE([2]!ISA_Value)</f>
        <v>92716.02</v>
      </c>
      <c r="E30" s="5"/>
    </row>
    <row r="31" spans="1:13" x14ac:dyDescent="0.25">
      <c r="A31" s="1">
        <f>MONTH(Data_tbl[[#This Row],[Date]])</f>
        <v>1</v>
      </c>
      <c r="B31" s="4">
        <f>_xlfn.MAXIFS(Data_tbl[Date],Data_tbl[Date],"&gt;="&amp;DATE(YEAR(C31),A31,1),Data_tbl[Date],"&lt;"&amp;DATE(YEAR(C31),A31+1,1))</f>
        <v>45688</v>
      </c>
      <c r="C31" s="4">
        <v>45666</v>
      </c>
      <c r="D31" s="11" cm="1">
        <f t="array" ref="D31">VALUE([2]!ISA_Value)</f>
        <v>92716.02</v>
      </c>
      <c r="E31" s="5"/>
    </row>
    <row r="32" spans="1:13" x14ac:dyDescent="0.25">
      <c r="A32" s="1">
        <f>MONTH(Data_tbl[[#This Row],[Date]])</f>
        <v>1</v>
      </c>
      <c r="B32" s="4">
        <f>_xlfn.MAXIFS(Data_tbl[Date],Data_tbl[Date],"&gt;="&amp;DATE(YEAR(C32),A32,1),Data_tbl[Date],"&lt;"&amp;DATE(YEAR(C32),A32+1,1))</f>
        <v>45688</v>
      </c>
      <c r="C32" s="4">
        <v>45665</v>
      </c>
      <c r="D32" s="11" cm="1">
        <f t="array" ref="D32">VALUE([2]!ISA_Value)</f>
        <v>92716.02</v>
      </c>
      <c r="E32" s="5"/>
    </row>
    <row r="33" spans="1:5" x14ac:dyDescent="0.25">
      <c r="A33" s="1">
        <f>MONTH(Data_tbl[[#This Row],[Date]])</f>
        <v>1</v>
      </c>
      <c r="B33" s="4">
        <f>_xlfn.MAXIFS(Data_tbl[Date],Data_tbl[Date],"&gt;="&amp;DATE(YEAR(C33),A33,1),Data_tbl[Date],"&lt;"&amp;DATE(YEAR(C33),A33+1,1))</f>
        <v>45688</v>
      </c>
      <c r="C33" s="4">
        <v>45664</v>
      </c>
      <c r="D33" s="11" cm="1">
        <f t="array" ref="D33">VALUE([2]!ISA_Value)</f>
        <v>92716.02</v>
      </c>
      <c r="E33" s="5"/>
    </row>
    <row r="34" spans="1:5" x14ac:dyDescent="0.25">
      <c r="A34" s="1">
        <f>MONTH(Data_tbl[[#This Row],[Date]])</f>
        <v>1</v>
      </c>
      <c r="B34" s="4">
        <f>_xlfn.MAXIFS(Data_tbl[Date],Data_tbl[Date],"&gt;="&amp;DATE(YEAR(C34),A34,1),Data_tbl[Date],"&lt;"&amp;DATE(YEAR(C34),A34+1,1))</f>
        <v>45688</v>
      </c>
      <c r="C34" s="4">
        <v>45663</v>
      </c>
      <c r="D34" s="11" cm="1">
        <f t="array" ref="D34">VALUE([2]!ISA_Value)</f>
        <v>92716.02</v>
      </c>
      <c r="E34" s="5"/>
    </row>
    <row r="35" spans="1:5" x14ac:dyDescent="0.25">
      <c r="A35" s="1">
        <f>MONTH(Data_tbl[[#This Row],[Date]])</f>
        <v>1</v>
      </c>
      <c r="B35" s="4">
        <f>_xlfn.MAXIFS(Data_tbl[Date],Data_tbl[Date],"&gt;="&amp;DATE(YEAR(C35),A35,1),Data_tbl[Date],"&lt;"&amp;DATE(YEAR(C35),A35+1,1))</f>
        <v>45688</v>
      </c>
      <c r="C35" s="4">
        <v>45660</v>
      </c>
      <c r="D35" s="11" cm="1">
        <f t="array" ref="D35">VALUE([2]!ISA_Value)</f>
        <v>92716.02</v>
      </c>
      <c r="E35" s="5"/>
    </row>
    <row r="36" spans="1:5" x14ac:dyDescent="0.25">
      <c r="A36" s="1">
        <f>MONTH(Data_tbl[[#This Row],[Date]])</f>
        <v>1</v>
      </c>
      <c r="B36" s="4">
        <f>_xlfn.MAXIFS(Data_tbl[Date],Data_tbl[Date],"&gt;="&amp;DATE(YEAR(C36),A36,1),Data_tbl[Date],"&lt;"&amp;DATE(YEAR(C36),A36+1,1))</f>
        <v>45688</v>
      </c>
      <c r="C36" s="4">
        <v>45659</v>
      </c>
      <c r="D36" s="11" cm="1">
        <f t="array" ref="D36">VALUE([2]!ISA_Value)</f>
        <v>92716.02</v>
      </c>
      <c r="E36" s="5"/>
    </row>
    <row r="37" spans="1:5" x14ac:dyDescent="0.25">
      <c r="A37" s="1">
        <f>MONTH(Data_tbl[[#This Row],[Date]])</f>
        <v>12</v>
      </c>
      <c r="B37" s="4">
        <f>_xlfn.MAXIFS(Data_tbl[Date],Data_tbl[Date],"&gt;="&amp;DATE(YEAR(C37),A37,1),Data_tbl[Date],"&lt;"&amp;DATE(YEAR(C37),A37+1,1))</f>
        <v>45657</v>
      </c>
      <c r="C37" s="4">
        <v>45657</v>
      </c>
      <c r="D37" s="11">
        <v>92716.02</v>
      </c>
      <c r="E37" s="5"/>
    </row>
    <row r="38" spans="1:5" x14ac:dyDescent="0.25">
      <c r="A38" s="1">
        <f>MONTH(Data_tbl[[#This Row],[Date]])</f>
        <v>12</v>
      </c>
      <c r="B38" s="4">
        <f>_xlfn.MAXIFS(Data_tbl[Date],Data_tbl[Date],"&gt;="&amp;DATE(YEAR(C38),A38,1),Data_tbl[Date],"&lt;"&amp;DATE(YEAR(C38),A38+1,1))</f>
        <v>45657</v>
      </c>
      <c r="C38" s="4">
        <v>45656</v>
      </c>
      <c r="D38" s="11">
        <v>93494.68</v>
      </c>
      <c r="E38" s="5"/>
    </row>
    <row r="39" spans="1:5" x14ac:dyDescent="0.25">
      <c r="A39" s="1">
        <f>MONTH(Data_tbl[[#This Row],[Date]])</f>
        <v>12</v>
      </c>
      <c r="B39" s="4">
        <f>_xlfn.MAXIFS(Data_tbl[Date],Data_tbl[Date],"&gt;="&amp;DATE(YEAR(C39),A39,1),Data_tbl[Date],"&lt;"&amp;DATE(YEAR(C39),A39+1,1))</f>
        <v>45657</v>
      </c>
      <c r="C39" s="4">
        <v>45653</v>
      </c>
      <c r="D39" s="11">
        <v>94287.18</v>
      </c>
      <c r="E39" s="5"/>
    </row>
    <row r="40" spans="1:5" x14ac:dyDescent="0.25">
      <c r="A40" s="1">
        <f>MONTH(Data_tbl[[#This Row],[Date]])</f>
        <v>12</v>
      </c>
      <c r="B40" s="4">
        <f>_xlfn.MAXIFS(Data_tbl[Date],Data_tbl[Date],"&gt;="&amp;DATE(YEAR(C40),A40,1),Data_tbl[Date],"&lt;"&amp;DATE(YEAR(C40),A40+1,1))</f>
        <v>45657</v>
      </c>
      <c r="C40" s="4">
        <v>45652</v>
      </c>
      <c r="D40" s="11">
        <v>94174.45</v>
      </c>
      <c r="E40" s="5"/>
    </row>
    <row r="41" spans="1:5" x14ac:dyDescent="0.25">
      <c r="A41" s="1">
        <f>MONTH(Data_tbl[[#This Row],[Date]])</f>
        <v>12</v>
      </c>
      <c r="B41" s="4">
        <f>_xlfn.MAXIFS(Data_tbl[Date],Data_tbl[Date],"&gt;="&amp;DATE(YEAR(C41),A41,1),Data_tbl[Date],"&lt;"&amp;DATE(YEAR(C41),A41+1,1))</f>
        <v>45657</v>
      </c>
      <c r="C41" s="4">
        <v>45650</v>
      </c>
      <c r="D41" s="11">
        <v>94174.45</v>
      </c>
      <c r="E41" s="5"/>
    </row>
    <row r="42" spans="1:5" x14ac:dyDescent="0.25">
      <c r="A42" s="1">
        <f>MONTH(Data_tbl[[#This Row],[Date]])</f>
        <v>12</v>
      </c>
      <c r="B42" s="4">
        <f>_xlfn.MAXIFS(Data_tbl[Date],Data_tbl[Date],"&gt;="&amp;DATE(YEAR(C42),A42,1),Data_tbl[Date],"&lt;"&amp;DATE(YEAR(C42),A42+1,1))</f>
        <v>45657</v>
      </c>
      <c r="C42" s="4">
        <v>45649</v>
      </c>
      <c r="D42" s="11">
        <v>93825.73</v>
      </c>
      <c r="E42" s="11"/>
    </row>
    <row r="43" spans="1:5" x14ac:dyDescent="0.25">
      <c r="A43" s="1">
        <f>MONTH(Data_tbl[[#This Row],[Date]])</f>
        <v>12</v>
      </c>
      <c r="B43" s="4">
        <f>_xlfn.MAXIFS(Data_tbl[Date],Data_tbl[Date],"&gt;="&amp;DATE(YEAR(C43),A43,1),Data_tbl[Date],"&lt;"&amp;DATE(YEAR(C43),A43+1,1))</f>
        <v>45657</v>
      </c>
      <c r="C43" s="4">
        <v>45646</v>
      </c>
      <c r="D43" s="11">
        <v>92743.52</v>
      </c>
      <c r="E43" s="11"/>
    </row>
    <row r="44" spans="1:5" x14ac:dyDescent="0.25">
      <c r="A44" s="1">
        <f>MONTH(Data_tbl[[#This Row],[Date]])</f>
        <v>12</v>
      </c>
      <c r="B44" s="4">
        <f>_xlfn.MAXIFS(Data_tbl[Date],Data_tbl[Date],"&gt;="&amp;DATE(YEAR(C44),A44,1),Data_tbl[Date],"&lt;"&amp;DATE(YEAR(C44),A44+1,1))</f>
        <v>45657</v>
      </c>
      <c r="C44" s="4">
        <v>45645</v>
      </c>
      <c r="D44" s="11">
        <v>93198.65</v>
      </c>
      <c r="E44" s="11"/>
    </row>
    <row r="45" spans="1:5" x14ac:dyDescent="0.25">
      <c r="A45" s="1">
        <f>MONTH(Data_tbl[[#This Row],[Date]])</f>
        <v>12</v>
      </c>
      <c r="B45" s="4">
        <f>_xlfn.MAXIFS(Data_tbl[Date],Data_tbl[Date],"&gt;="&amp;DATE(YEAR(C45),A45,1),Data_tbl[Date],"&lt;"&amp;DATE(YEAR(C45),A45+1,1))</f>
        <v>45657</v>
      </c>
      <c r="C45" s="4">
        <v>45644</v>
      </c>
      <c r="D45" s="11">
        <v>94682.86</v>
      </c>
      <c r="E45" s="11"/>
    </row>
    <row r="46" spans="1:5" x14ac:dyDescent="0.25">
      <c r="A46" s="1">
        <f>MONTH(Data_tbl[[#This Row],[Date]])</f>
        <v>12</v>
      </c>
      <c r="B46" s="4">
        <f>_xlfn.MAXIFS(Data_tbl[Date],Data_tbl[Date],"&gt;="&amp;DATE(YEAR(C46),A46,1),Data_tbl[Date],"&lt;"&amp;DATE(YEAR(C46),A46+1,1))</f>
        <v>45657</v>
      </c>
      <c r="C46" s="4">
        <v>45643</v>
      </c>
      <c r="D46" s="11">
        <v>95198.8</v>
      </c>
      <c r="E46" s="11"/>
    </row>
    <row r="47" spans="1:5" x14ac:dyDescent="0.25">
      <c r="A47" s="1">
        <f>MONTH(Data_tbl[[#This Row],[Date]])</f>
        <v>12</v>
      </c>
      <c r="B47" s="4">
        <f>_xlfn.MAXIFS(Data_tbl[Date],Data_tbl[Date],"&gt;="&amp;DATE(YEAR(C47),A47,1),Data_tbl[Date],"&lt;"&amp;DATE(YEAR(C47),A47+1,1))</f>
        <v>45657</v>
      </c>
      <c r="C47" s="4">
        <v>45642</v>
      </c>
      <c r="D47" s="11">
        <v>95550.16</v>
      </c>
      <c r="E47" s="11"/>
    </row>
    <row r="48" spans="1:5" x14ac:dyDescent="0.25">
      <c r="A48" s="1">
        <f>MONTH(Data_tbl[[#This Row],[Date]])</f>
        <v>12</v>
      </c>
      <c r="B48" s="4">
        <f>_xlfn.MAXIFS(Data_tbl[Date],Data_tbl[Date],"&gt;="&amp;DATE(YEAR(C48),A48,1),Data_tbl[Date],"&lt;"&amp;DATE(YEAR(C48),A48+1,1))</f>
        <v>45657</v>
      </c>
      <c r="C48" s="4">
        <v>45639</v>
      </c>
      <c r="D48" s="11">
        <v>95864.75</v>
      </c>
      <c r="E48" s="11"/>
    </row>
    <row r="49" spans="1:5" x14ac:dyDescent="0.25">
      <c r="A49" s="1">
        <f>MONTH(Data_tbl[[#This Row],[Date]])</f>
        <v>12</v>
      </c>
      <c r="B49" s="4">
        <f>_xlfn.MAXIFS(Data_tbl[Date],Data_tbl[Date],"&gt;="&amp;DATE(YEAR(C49),A49,1),Data_tbl[Date],"&lt;"&amp;DATE(YEAR(C49),A49+1,1))</f>
        <v>45657</v>
      </c>
      <c r="C49" s="4">
        <v>45638</v>
      </c>
      <c r="D49" s="11">
        <v>95628.37</v>
      </c>
      <c r="E49" s="11"/>
    </row>
    <row r="50" spans="1:5" x14ac:dyDescent="0.25">
      <c r="A50" s="1">
        <f>MONTH(Data_tbl[[#This Row],[Date]])</f>
        <v>12</v>
      </c>
      <c r="B50" s="4">
        <f>_xlfn.MAXIFS(Data_tbl[Date],Data_tbl[Date],"&gt;="&amp;DATE(YEAR(C50),A50,1),Data_tbl[Date],"&lt;"&amp;DATE(YEAR(C50),A50+1,1))</f>
        <v>45657</v>
      </c>
      <c r="C50" s="4">
        <v>45637</v>
      </c>
      <c r="D50" s="11">
        <v>95160.33</v>
      </c>
      <c r="E50" s="11"/>
    </row>
    <row r="51" spans="1:5" x14ac:dyDescent="0.25">
      <c r="A51" s="1">
        <f>MONTH(Data_tbl[[#This Row],[Date]])</f>
        <v>12</v>
      </c>
      <c r="B51" s="4">
        <f>_xlfn.MAXIFS(Data_tbl[Date],Data_tbl[Date],"&gt;="&amp;DATE(YEAR(C51),A51,1),Data_tbl[Date],"&lt;"&amp;DATE(YEAR(C51),A51+1,1))</f>
        <v>45657</v>
      </c>
      <c r="C51" s="4">
        <v>45636</v>
      </c>
      <c r="D51" s="11">
        <v>95208.08</v>
      </c>
      <c r="E51" s="11"/>
    </row>
    <row r="52" spans="1:5" x14ac:dyDescent="0.25">
      <c r="A52" s="1">
        <f>MONTH(Data_tbl[[#This Row],[Date]])</f>
        <v>12</v>
      </c>
      <c r="B52" s="4">
        <f>_xlfn.MAXIFS(Data_tbl[Date],Data_tbl[Date],"&gt;="&amp;DATE(YEAR(C52),A52,1),Data_tbl[Date],"&lt;"&amp;DATE(YEAR(C52),A52+1,1))</f>
        <v>45657</v>
      </c>
      <c r="C52" s="4">
        <v>45635</v>
      </c>
      <c r="D52" s="11">
        <v>95792.1</v>
      </c>
      <c r="E52" s="11"/>
    </row>
    <row r="53" spans="1:5" x14ac:dyDescent="0.25">
      <c r="A53" s="1">
        <f>MONTH(Data_tbl[[#This Row],[Date]])</f>
        <v>12</v>
      </c>
      <c r="B53" s="4">
        <f>_xlfn.MAXIFS(Data_tbl[Date],Data_tbl[Date],"&gt;="&amp;DATE(YEAR(C53),A53,1),Data_tbl[Date],"&lt;"&amp;DATE(YEAR(C53),A53+1,1))</f>
        <v>45657</v>
      </c>
      <c r="C53" s="4">
        <v>45632</v>
      </c>
      <c r="D53" s="11">
        <v>95378.35</v>
      </c>
      <c r="E53" s="11"/>
    </row>
    <row r="54" spans="1:5" x14ac:dyDescent="0.25">
      <c r="A54" s="1">
        <f>MONTH(Data_tbl[[#This Row],[Date]])</f>
        <v>12</v>
      </c>
      <c r="B54" s="4">
        <f>_xlfn.MAXIFS(Data_tbl[Date],Data_tbl[Date],"&gt;="&amp;DATE(YEAR(C54),A54,1),Data_tbl[Date],"&lt;"&amp;DATE(YEAR(C54),A54+1,1))</f>
        <v>45657</v>
      </c>
      <c r="C54" s="4">
        <v>45631</v>
      </c>
      <c r="D54" s="11">
        <v>95504.9</v>
      </c>
      <c r="E54" s="11"/>
    </row>
    <row r="55" spans="1:5" x14ac:dyDescent="0.25">
      <c r="A55" s="1">
        <f>MONTH(Data_tbl[[#This Row],[Date]])</f>
        <v>12</v>
      </c>
      <c r="B55" s="4">
        <f>_xlfn.MAXIFS(Data_tbl[Date],Data_tbl[Date],"&gt;="&amp;DATE(YEAR(C55),A55,1),Data_tbl[Date],"&lt;"&amp;DATE(YEAR(C55),A55+1,1))</f>
        <v>45657</v>
      </c>
      <c r="C55" s="4">
        <v>45630</v>
      </c>
      <c r="D55" s="11">
        <v>95482.92</v>
      </c>
      <c r="E55" s="11"/>
    </row>
    <row r="56" spans="1:5" x14ac:dyDescent="0.25">
      <c r="A56" s="1">
        <f>MONTH(Data_tbl[[#This Row],[Date]])</f>
        <v>12</v>
      </c>
      <c r="B56" s="4">
        <f>_xlfn.MAXIFS(Data_tbl[Date],Data_tbl[Date],"&gt;="&amp;DATE(YEAR(C56),A56,1),Data_tbl[Date],"&lt;"&amp;DATE(YEAR(C56),A56+1,1))</f>
        <v>45657</v>
      </c>
      <c r="C56" s="4">
        <v>45629</v>
      </c>
      <c r="D56" s="11">
        <v>95014.86</v>
      </c>
      <c r="E56" s="11"/>
    </row>
    <row r="57" spans="1:5" x14ac:dyDescent="0.25">
      <c r="A57" s="1">
        <f>MONTH(Data_tbl[[#This Row],[Date]])</f>
        <v>12</v>
      </c>
      <c r="B57" s="4">
        <f>_xlfn.MAXIFS(Data_tbl[Date],Data_tbl[Date],"&gt;="&amp;DATE(YEAR(C57),A57,1),Data_tbl[Date],"&lt;"&amp;DATE(YEAR(C57),A57+1,1))</f>
        <v>45657</v>
      </c>
      <c r="C57" s="4">
        <v>45628</v>
      </c>
      <c r="D57" s="11">
        <v>94432.35</v>
      </c>
      <c r="E57" s="11"/>
    </row>
    <row r="58" spans="1:5" x14ac:dyDescent="0.25">
      <c r="A58" s="1">
        <f>MONTH(Data_tbl[[#This Row],[Date]])</f>
        <v>11</v>
      </c>
      <c r="B58" s="4">
        <f>_xlfn.MAXIFS(Data_tbl[Date],Data_tbl[Date],"&gt;="&amp;DATE(YEAR(C58),A58,1),Data_tbl[Date],"&lt;"&amp;DATE(YEAR(C58),A58+1,1))</f>
        <v>45625</v>
      </c>
      <c r="C58" s="4">
        <v>45625</v>
      </c>
      <c r="D58" s="11">
        <v>93821.58</v>
      </c>
      <c r="E58" s="11"/>
    </row>
    <row r="59" spans="1:5" x14ac:dyDescent="0.25">
      <c r="A59" s="1">
        <f>MONTH(Data_tbl[[#This Row],[Date]])</f>
        <v>11</v>
      </c>
      <c r="B59" s="4">
        <f>_xlfn.MAXIFS(Data_tbl[Date],Data_tbl[Date],"&gt;="&amp;DATE(YEAR(C59),A59,1),Data_tbl[Date],"&lt;"&amp;DATE(YEAR(C59),A59+1,1))</f>
        <v>45625</v>
      </c>
      <c r="C59" s="4">
        <v>45624</v>
      </c>
      <c r="D59" s="11">
        <v>93790.79</v>
      </c>
      <c r="E59" s="11"/>
    </row>
    <row r="60" spans="1:5" x14ac:dyDescent="0.25">
      <c r="A60" s="1">
        <f>MONTH(Data_tbl[[#This Row],[Date]])</f>
        <v>11</v>
      </c>
      <c r="B60" s="4">
        <f>_xlfn.MAXIFS(Data_tbl[Date],Data_tbl[Date],"&gt;="&amp;DATE(YEAR(C60),A60,1),Data_tbl[Date],"&lt;"&amp;DATE(YEAR(C60),A60+1,1))</f>
        <v>45625</v>
      </c>
      <c r="C60" s="4">
        <v>45623</v>
      </c>
      <c r="D60" s="11">
        <v>93753.91</v>
      </c>
      <c r="E60" s="11"/>
    </row>
    <row r="61" spans="1:5" x14ac:dyDescent="0.25">
      <c r="A61" s="1">
        <f>MONTH(Data_tbl[[#This Row],[Date]])</f>
        <v>11</v>
      </c>
      <c r="B61" s="4">
        <f>_xlfn.MAXIFS(Data_tbl[Date],Data_tbl[Date],"&gt;="&amp;DATE(YEAR(C61),A61,1),Data_tbl[Date],"&lt;"&amp;DATE(YEAR(C61),A61+1,1))</f>
        <v>45625</v>
      </c>
      <c r="C61" s="4">
        <v>45622</v>
      </c>
      <c r="D61" s="11">
        <v>94024.16</v>
      </c>
      <c r="E61" s="11"/>
    </row>
    <row r="62" spans="1:5" x14ac:dyDescent="0.25">
      <c r="A62" s="1">
        <f>MONTH(Data_tbl[[#This Row],[Date]])</f>
        <v>11</v>
      </c>
      <c r="B62" s="4">
        <f>_xlfn.MAXIFS(Data_tbl[Date],Data_tbl[Date],"&gt;="&amp;DATE(YEAR(C62),A62,1),Data_tbl[Date],"&lt;"&amp;DATE(YEAR(C62),A62+1,1))</f>
        <v>45625</v>
      </c>
      <c r="C62" s="4">
        <v>45621</v>
      </c>
      <c r="D62" s="11">
        <v>94624.75</v>
      </c>
      <c r="E62" s="11"/>
    </row>
    <row r="63" spans="1:5" x14ac:dyDescent="0.25">
      <c r="A63" s="1">
        <f>MONTH(Data_tbl[[#This Row],[Date]])</f>
        <v>11</v>
      </c>
      <c r="B63" s="4">
        <f>_xlfn.MAXIFS(Data_tbl[Date],Data_tbl[Date],"&gt;="&amp;DATE(YEAR(C63),A63,1),Data_tbl[Date],"&lt;"&amp;DATE(YEAR(C63),A63+1,1))</f>
        <v>45625</v>
      </c>
      <c r="C63" s="4">
        <v>45618</v>
      </c>
      <c r="D63" s="11">
        <v>94562.3</v>
      </c>
      <c r="E63" s="11"/>
    </row>
    <row r="64" spans="1:5" x14ac:dyDescent="0.25">
      <c r="A64" s="1">
        <f>MONTH(Data_tbl[[#This Row],[Date]])</f>
        <v>11</v>
      </c>
      <c r="B64" s="4">
        <f>_xlfn.MAXIFS(Data_tbl[Date],Data_tbl[Date],"&gt;="&amp;DATE(YEAR(C64),A64,1),Data_tbl[Date],"&lt;"&amp;DATE(YEAR(C64),A64+1,1))</f>
        <v>45625</v>
      </c>
      <c r="C64" s="4">
        <v>45617</v>
      </c>
      <c r="D64" s="11">
        <v>94000.25</v>
      </c>
      <c r="E64" s="11"/>
    </row>
    <row r="65" spans="1:5" x14ac:dyDescent="0.25">
      <c r="A65" s="1">
        <f>MONTH(Data_tbl[[#This Row],[Date]])</f>
        <v>11</v>
      </c>
      <c r="B65" s="4">
        <f>_xlfn.MAXIFS(Data_tbl[Date],Data_tbl[Date],"&gt;="&amp;DATE(YEAR(C65),A65,1),Data_tbl[Date],"&lt;"&amp;DATE(YEAR(C65),A65+1,1))</f>
        <v>45625</v>
      </c>
      <c r="C65" s="4">
        <v>45616</v>
      </c>
      <c r="D65" s="11">
        <v>92775.74</v>
      </c>
      <c r="E65" s="11"/>
    </row>
    <row r="66" spans="1:5" x14ac:dyDescent="0.25">
      <c r="A66" s="1">
        <f>MONTH(Data_tbl[[#This Row],[Date]])</f>
        <v>11</v>
      </c>
      <c r="B66" s="4">
        <f>_xlfn.MAXIFS(Data_tbl[Date],Data_tbl[Date],"&gt;="&amp;DATE(YEAR(C66),A66,1),Data_tbl[Date],"&lt;"&amp;DATE(YEAR(C66),A66+1,1))</f>
        <v>45625</v>
      </c>
      <c r="C66" s="4">
        <v>45615</v>
      </c>
      <c r="D66" s="11">
        <v>92214.42</v>
      </c>
      <c r="E66" s="11"/>
    </row>
    <row r="67" spans="1:5" x14ac:dyDescent="0.25">
      <c r="A67" s="1">
        <f>MONTH(Data_tbl[[#This Row],[Date]])</f>
        <v>11</v>
      </c>
      <c r="B67" s="4">
        <f>_xlfn.MAXIFS(Data_tbl[Date],Data_tbl[Date],"&gt;="&amp;DATE(YEAR(C67),A67,1),Data_tbl[Date],"&lt;"&amp;DATE(YEAR(C67),A67+1,1))</f>
        <v>45625</v>
      </c>
      <c r="C67" s="4">
        <v>45614</v>
      </c>
      <c r="D67" s="11">
        <v>91848.16</v>
      </c>
      <c r="E67" s="11"/>
    </row>
    <row r="68" spans="1:5" x14ac:dyDescent="0.25">
      <c r="A68" s="1">
        <f>MONTH(Data_tbl[[#This Row],[Date]])</f>
        <v>11</v>
      </c>
      <c r="B68" s="4">
        <f>_xlfn.MAXIFS(Data_tbl[Date],Data_tbl[Date],"&gt;="&amp;DATE(YEAR(C68),A68,1),Data_tbl[Date],"&lt;"&amp;DATE(YEAR(C68),A68+1,1))</f>
        <v>45625</v>
      </c>
      <c r="C68" s="4">
        <v>45611</v>
      </c>
      <c r="D68" s="11">
        <v>91761.13</v>
      </c>
      <c r="E68" s="11"/>
    </row>
    <row r="69" spans="1:5" x14ac:dyDescent="0.25">
      <c r="A69" s="1">
        <f>MONTH(Data_tbl[[#This Row],[Date]])</f>
        <v>11</v>
      </c>
      <c r="B69" s="4">
        <f>_xlfn.MAXIFS(Data_tbl[Date],Data_tbl[Date],"&gt;="&amp;DATE(YEAR(C69),A69,1),Data_tbl[Date],"&lt;"&amp;DATE(YEAR(C69),A69+1,1))</f>
        <v>45625</v>
      </c>
      <c r="C69" s="4">
        <v>45610</v>
      </c>
      <c r="D69" s="11">
        <v>92153.45</v>
      </c>
      <c r="E69" s="11"/>
    </row>
    <row r="70" spans="1:5" x14ac:dyDescent="0.25">
      <c r="A70" s="1">
        <f>MONTH(Data_tbl[[#This Row],[Date]])</f>
        <v>11</v>
      </c>
      <c r="B70" s="4">
        <f>_xlfn.MAXIFS(Data_tbl[Date],Data_tbl[Date],"&gt;="&amp;DATE(YEAR(C70),A70,1),Data_tbl[Date],"&lt;"&amp;DATE(YEAR(C70),A70+1,1))</f>
        <v>45625</v>
      </c>
      <c r="C70" s="4">
        <v>45609</v>
      </c>
      <c r="D70" s="11">
        <v>92972.44</v>
      </c>
      <c r="E70" s="11"/>
    </row>
    <row r="71" spans="1:5" x14ac:dyDescent="0.25">
      <c r="A71" s="1">
        <f>MONTH(Data_tbl[[#This Row],[Date]])</f>
        <v>11</v>
      </c>
      <c r="B71" s="4">
        <f>_xlfn.MAXIFS(Data_tbl[Date],Data_tbl[Date],"&gt;="&amp;DATE(YEAR(C71),A71,1),Data_tbl[Date],"&lt;"&amp;DATE(YEAR(C71),A71+1,1))</f>
        <v>45625</v>
      </c>
      <c r="C71" s="4">
        <v>45608</v>
      </c>
      <c r="D71" s="11">
        <v>92926.71</v>
      </c>
      <c r="E71" s="11"/>
    </row>
    <row r="72" spans="1:5" x14ac:dyDescent="0.25">
      <c r="A72" s="1">
        <f>MONTH(Data_tbl[[#This Row],[Date]])</f>
        <v>11</v>
      </c>
      <c r="B72" s="4">
        <f>_xlfn.MAXIFS(Data_tbl[Date],Data_tbl[Date],"&gt;="&amp;DATE(YEAR(C72),A72,1),Data_tbl[Date],"&lt;"&amp;DATE(YEAR(C72),A72+1,1))</f>
        <v>45625</v>
      </c>
      <c r="C72" s="4">
        <v>45607</v>
      </c>
      <c r="D72" s="11">
        <v>92926.71</v>
      </c>
      <c r="E72" s="11"/>
    </row>
    <row r="73" spans="1:5" x14ac:dyDescent="0.25">
      <c r="A73" s="1">
        <f>MONTH(Data_tbl[[#This Row],[Date]])</f>
        <v>11</v>
      </c>
      <c r="B73" s="4">
        <f>_xlfn.MAXIFS(Data_tbl[Date],Data_tbl[Date],"&gt;="&amp;DATE(YEAR(C73),A73,1),Data_tbl[Date],"&lt;"&amp;DATE(YEAR(C73),A73+1,1))</f>
        <v>45625</v>
      </c>
      <c r="C73" s="4">
        <v>45604</v>
      </c>
      <c r="D73" s="11">
        <v>92579.14</v>
      </c>
      <c r="E73" s="11"/>
    </row>
    <row r="74" spans="1:5" x14ac:dyDescent="0.25">
      <c r="A74" s="1">
        <f>MONTH(Data_tbl[[#This Row],[Date]])</f>
        <v>11</v>
      </c>
      <c r="B74" s="4">
        <f>_xlfn.MAXIFS(Data_tbl[Date],Data_tbl[Date],"&gt;="&amp;DATE(YEAR(C74),A74,1),Data_tbl[Date],"&lt;"&amp;DATE(YEAR(C74),A74+1,1))</f>
        <v>45625</v>
      </c>
      <c r="C74" s="4">
        <v>45603</v>
      </c>
      <c r="D74" s="11">
        <v>92007.84</v>
      </c>
      <c r="E74" s="11"/>
    </row>
    <row r="75" spans="1:5" x14ac:dyDescent="0.25">
      <c r="A75" s="1">
        <f>MONTH(Data_tbl[[#This Row],[Date]])</f>
        <v>11</v>
      </c>
      <c r="B75" s="4">
        <f>_xlfn.MAXIFS(Data_tbl[Date],Data_tbl[Date],"&gt;="&amp;DATE(YEAR(C75),A75,1),Data_tbl[Date],"&lt;"&amp;DATE(YEAR(C75),A75+1,1))</f>
        <v>45625</v>
      </c>
      <c r="C75" s="4">
        <v>45602</v>
      </c>
      <c r="D75" s="11">
        <v>91876.41</v>
      </c>
      <c r="E75" s="11"/>
    </row>
    <row r="76" spans="1:5" x14ac:dyDescent="0.25">
      <c r="A76" s="1">
        <f>MONTH(Data_tbl[[#This Row],[Date]])</f>
        <v>11</v>
      </c>
      <c r="B76" s="4">
        <f>_xlfn.MAXIFS(Data_tbl[Date],Data_tbl[Date],"&gt;="&amp;DATE(YEAR(C76),A76,1),Data_tbl[Date],"&lt;"&amp;DATE(YEAR(C76),A76+1,1))</f>
        <v>45625</v>
      </c>
      <c r="C76" s="4">
        <v>45601</v>
      </c>
      <c r="D76" s="11">
        <v>90807.06</v>
      </c>
      <c r="E76" s="11"/>
    </row>
    <row r="77" spans="1:5" x14ac:dyDescent="0.25">
      <c r="A77" s="1">
        <f>MONTH(Data_tbl[[#This Row],[Date]])</f>
        <v>11</v>
      </c>
      <c r="B77" s="4">
        <f>_xlfn.MAXIFS(Data_tbl[Date],Data_tbl[Date],"&gt;="&amp;DATE(YEAR(C77),A77,1),Data_tbl[Date],"&lt;"&amp;DATE(YEAR(C77),A77+1,1))</f>
        <v>45625</v>
      </c>
      <c r="C77" s="4">
        <v>45600</v>
      </c>
      <c r="D77" s="11">
        <v>88993.39</v>
      </c>
      <c r="E77" s="11"/>
    </row>
    <row r="78" spans="1:5" x14ac:dyDescent="0.25">
      <c r="A78" s="1">
        <f>MONTH(Data_tbl[[#This Row],[Date]])</f>
        <v>11</v>
      </c>
      <c r="B78" s="4">
        <f>_xlfn.MAXIFS(Data_tbl[Date],Data_tbl[Date],"&gt;="&amp;DATE(YEAR(C78),A78,1),Data_tbl[Date],"&lt;"&amp;DATE(YEAR(C78),A78+1,1))</f>
        <v>45625</v>
      </c>
      <c r="C78" s="4">
        <v>45597</v>
      </c>
      <c r="D78" s="11">
        <v>88773.94</v>
      </c>
      <c r="E78" s="11"/>
    </row>
    <row r="79" spans="1:5" x14ac:dyDescent="0.25">
      <c r="A79" s="1">
        <f>MONTH(Data_tbl[[#This Row],[Date]])</f>
        <v>10</v>
      </c>
      <c r="B79" s="4">
        <f>_xlfn.MAXIFS(Data_tbl[Date],Data_tbl[Date],"&gt;="&amp;DATE(YEAR(C79),A79,1),Data_tbl[Date],"&lt;"&amp;DATE(YEAR(C79),A79+1,1))</f>
        <v>45596</v>
      </c>
      <c r="C79" s="4">
        <v>45596</v>
      </c>
      <c r="D79" s="11">
        <v>89089.09</v>
      </c>
      <c r="E79" s="11"/>
    </row>
    <row r="80" spans="1:5" x14ac:dyDescent="0.25">
      <c r="A80" s="1">
        <f>MONTH(Data_tbl[[#This Row],[Date]])</f>
        <v>10</v>
      </c>
      <c r="B80" s="4">
        <f>_xlfn.MAXIFS(Data_tbl[Date],Data_tbl[Date],"&gt;="&amp;DATE(YEAR(C80),A80,1),Data_tbl[Date],"&lt;"&amp;DATE(YEAR(C80),A80+1,1))</f>
        <v>45596</v>
      </c>
      <c r="C80" s="4">
        <v>45595</v>
      </c>
      <c r="D80" s="11">
        <v>90186.64</v>
      </c>
      <c r="E80" s="11"/>
    </row>
    <row r="81" spans="1:5" x14ac:dyDescent="0.25">
      <c r="A81" s="1">
        <f>MONTH(Data_tbl[[#This Row],[Date]])</f>
        <v>10</v>
      </c>
      <c r="B81" s="4">
        <f>_xlfn.MAXIFS(Data_tbl[Date],Data_tbl[Date],"&gt;="&amp;DATE(YEAR(C81),A81,1),Data_tbl[Date],"&lt;"&amp;DATE(YEAR(C81),A81+1,1))</f>
        <v>45596</v>
      </c>
      <c r="C81" s="4">
        <v>45594</v>
      </c>
      <c r="D81" s="11">
        <v>90076.27</v>
      </c>
      <c r="E81" s="11"/>
    </row>
    <row r="82" spans="1:5" x14ac:dyDescent="0.25">
      <c r="A82" s="1">
        <f>MONTH(Data_tbl[[#This Row],[Date]])</f>
        <v>10</v>
      </c>
      <c r="B82" s="4">
        <f>_xlfn.MAXIFS(Data_tbl[Date],Data_tbl[Date],"&gt;="&amp;DATE(YEAR(C82),A82,1),Data_tbl[Date],"&lt;"&amp;DATE(YEAR(C82),A82+1,1))</f>
        <v>45596</v>
      </c>
      <c r="C82" s="4">
        <v>45593</v>
      </c>
      <c r="D82" s="11">
        <v>89774.43</v>
      </c>
      <c r="E82" s="11"/>
    </row>
    <row r="83" spans="1:5" x14ac:dyDescent="0.25">
      <c r="A83" s="1">
        <f>MONTH(Data_tbl[[#This Row],[Date]])</f>
        <v>10</v>
      </c>
      <c r="B83" s="4">
        <f>_xlfn.MAXIFS(Data_tbl[Date],Data_tbl[Date],"&gt;="&amp;DATE(YEAR(C83),A83,1),Data_tbl[Date],"&lt;"&amp;DATE(YEAR(C83),A83+1,1))</f>
        <v>45596</v>
      </c>
      <c r="C83" s="4">
        <v>45590</v>
      </c>
      <c r="D83" s="11">
        <v>89748.89</v>
      </c>
      <c r="E83" s="11"/>
    </row>
    <row r="84" spans="1:5" x14ac:dyDescent="0.25">
      <c r="A84" s="1">
        <f>MONTH(Data_tbl[[#This Row],[Date]])</f>
        <v>10</v>
      </c>
      <c r="B84" s="4">
        <f>_xlfn.MAXIFS(Data_tbl[Date],Data_tbl[Date],"&gt;="&amp;DATE(YEAR(C84),A84,1),Data_tbl[Date],"&lt;"&amp;DATE(YEAR(C84),A84+1,1))</f>
        <v>45596</v>
      </c>
      <c r="C84" s="4">
        <v>45589</v>
      </c>
      <c r="D84" s="11">
        <v>89614.3</v>
      </c>
      <c r="E84" s="11"/>
    </row>
    <row r="85" spans="1:5" x14ac:dyDescent="0.25">
      <c r="A85" s="1">
        <f>MONTH(Data_tbl[[#This Row],[Date]])</f>
        <v>10</v>
      </c>
      <c r="B85" s="4">
        <f>_xlfn.MAXIFS(Data_tbl[Date],Data_tbl[Date],"&gt;="&amp;DATE(YEAR(C85),A85,1),Data_tbl[Date],"&lt;"&amp;DATE(YEAR(C85),A85+1,1))</f>
        <v>45596</v>
      </c>
      <c r="C85" s="4">
        <v>45588</v>
      </c>
      <c r="D85" s="11">
        <v>91507.45</v>
      </c>
      <c r="E85" s="11"/>
    </row>
    <row r="86" spans="1:5" x14ac:dyDescent="0.25">
      <c r="A86" s="1">
        <f>MONTH(Data_tbl[[#This Row],[Date]])</f>
        <v>10</v>
      </c>
      <c r="B86" s="4">
        <f>_xlfn.MAXIFS(Data_tbl[Date],Data_tbl[Date],"&gt;="&amp;DATE(YEAR(C86),A86,1),Data_tbl[Date],"&lt;"&amp;DATE(YEAR(C86),A86+1,1))</f>
        <v>45596</v>
      </c>
      <c r="C86" s="4">
        <v>45587</v>
      </c>
      <c r="D86" s="11">
        <v>91812.04</v>
      </c>
      <c r="E86" s="11"/>
    </row>
    <row r="87" spans="1:5" x14ac:dyDescent="0.25">
      <c r="A87" s="1">
        <f>MONTH(Data_tbl[[#This Row],[Date]])</f>
        <v>10</v>
      </c>
      <c r="B87" s="4">
        <f>_xlfn.MAXIFS(Data_tbl[Date],Data_tbl[Date],"&gt;="&amp;DATE(YEAR(C87),A87,1),Data_tbl[Date],"&lt;"&amp;DATE(YEAR(C87),A87+1,1))</f>
        <v>45596</v>
      </c>
      <c r="C87" s="4">
        <v>45586</v>
      </c>
      <c r="D87" s="11">
        <v>92026.35</v>
      </c>
      <c r="E87" s="11"/>
    </row>
    <row r="88" spans="1:5" x14ac:dyDescent="0.25">
      <c r="A88" s="1">
        <f>MONTH(Data_tbl[[#This Row],[Date]])</f>
        <v>10</v>
      </c>
      <c r="B88" s="4">
        <f>_xlfn.MAXIFS(Data_tbl[Date],Data_tbl[Date],"&gt;="&amp;DATE(YEAR(C88),A88,1),Data_tbl[Date],"&lt;"&amp;DATE(YEAR(C88),A88+1,1))</f>
        <v>45596</v>
      </c>
      <c r="C88" s="4">
        <v>45583</v>
      </c>
      <c r="D88" s="11">
        <v>91985.69</v>
      </c>
      <c r="E88" s="11"/>
    </row>
    <row r="89" spans="1:5" x14ac:dyDescent="0.25">
      <c r="A89" s="1">
        <f>MONTH(Data_tbl[[#This Row],[Date]])</f>
        <v>10</v>
      </c>
      <c r="B89" s="4">
        <f>_xlfn.MAXIFS(Data_tbl[Date],Data_tbl[Date],"&gt;="&amp;DATE(YEAR(C89),A89,1),Data_tbl[Date],"&lt;"&amp;DATE(YEAR(C89),A89+1,1))</f>
        <v>45596</v>
      </c>
      <c r="C89" s="4">
        <v>45582</v>
      </c>
      <c r="D89" s="11">
        <v>92056.61</v>
      </c>
      <c r="E89" s="11"/>
    </row>
    <row r="90" spans="1:5" x14ac:dyDescent="0.25">
      <c r="A90" s="1">
        <f>MONTH(Data_tbl[[#This Row],[Date]])</f>
        <v>10</v>
      </c>
      <c r="B90" s="4">
        <f>_xlfn.MAXIFS(Data_tbl[Date],Data_tbl[Date],"&gt;="&amp;DATE(YEAR(C90),A90,1),Data_tbl[Date],"&lt;"&amp;DATE(YEAR(C90),A90+1,1))</f>
        <v>45596</v>
      </c>
      <c r="C90" s="4">
        <v>45581</v>
      </c>
      <c r="D90" s="11">
        <v>91525.22</v>
      </c>
      <c r="E90" s="11"/>
    </row>
    <row r="91" spans="1:5" x14ac:dyDescent="0.25">
      <c r="A91" s="1">
        <f>MONTH(Data_tbl[[#This Row],[Date]])</f>
        <v>10</v>
      </c>
      <c r="B91" s="4">
        <f>_xlfn.MAXIFS(Data_tbl[Date],Data_tbl[Date],"&gt;="&amp;DATE(YEAR(C91),A91,1),Data_tbl[Date],"&lt;"&amp;DATE(YEAR(C91),A91+1,1))</f>
        <v>45596</v>
      </c>
      <c r="C91" s="4">
        <v>45580</v>
      </c>
      <c r="D91" s="11">
        <v>91830.59</v>
      </c>
      <c r="E91" s="11"/>
    </row>
    <row r="92" spans="1:5" x14ac:dyDescent="0.25">
      <c r="A92" s="1">
        <f>MONTH(Data_tbl[[#This Row],[Date]])</f>
        <v>10</v>
      </c>
      <c r="B92" s="4">
        <f>_xlfn.MAXIFS(Data_tbl[Date],Data_tbl[Date],"&gt;="&amp;DATE(YEAR(C92),A92,1),Data_tbl[Date],"&lt;"&amp;DATE(YEAR(C92),A92+1,1))</f>
        <v>45596</v>
      </c>
      <c r="C92" s="4">
        <v>45579</v>
      </c>
      <c r="D92" s="11">
        <v>91703.81</v>
      </c>
      <c r="E92" s="11"/>
    </row>
    <row r="93" spans="1:5" x14ac:dyDescent="0.25">
      <c r="A93" s="1">
        <f>MONTH(Data_tbl[[#This Row],[Date]])</f>
        <v>10</v>
      </c>
      <c r="B93" s="4">
        <f>_xlfn.MAXIFS(Data_tbl[Date],Data_tbl[Date],"&gt;="&amp;DATE(YEAR(C93),A93,1),Data_tbl[Date],"&lt;"&amp;DATE(YEAR(C93),A93+1,1))</f>
        <v>45596</v>
      </c>
      <c r="C93" s="4">
        <v>45576</v>
      </c>
      <c r="D93" s="11">
        <v>91103.97</v>
      </c>
      <c r="E93" s="11"/>
    </row>
    <row r="94" spans="1:5" x14ac:dyDescent="0.25">
      <c r="A94" s="1">
        <f>MONTH(Data_tbl[[#This Row],[Date]])</f>
        <v>10</v>
      </c>
      <c r="B94" s="4">
        <f>_xlfn.MAXIFS(Data_tbl[Date],Data_tbl[Date],"&gt;="&amp;DATE(YEAR(C94),A94,1),Data_tbl[Date],"&lt;"&amp;DATE(YEAR(C94),A94+1,1))</f>
        <v>45596</v>
      </c>
      <c r="C94" s="4">
        <v>45575</v>
      </c>
      <c r="D94" s="11">
        <v>90755.37</v>
      </c>
      <c r="E94" s="11"/>
    </row>
    <row r="95" spans="1:5" x14ac:dyDescent="0.25">
      <c r="A95" s="1">
        <f>MONTH(Data_tbl[[#This Row],[Date]])</f>
        <v>10</v>
      </c>
      <c r="B95" s="4">
        <f>_xlfn.MAXIFS(Data_tbl[Date],Data_tbl[Date],"&gt;="&amp;DATE(YEAR(C95),A95,1),Data_tbl[Date],"&lt;"&amp;DATE(YEAR(C95),A95+1,1))</f>
        <v>45596</v>
      </c>
      <c r="C95" s="4">
        <v>45574</v>
      </c>
      <c r="D95" s="11">
        <v>90492.34</v>
      </c>
      <c r="E95" s="11"/>
    </row>
    <row r="96" spans="1:5" x14ac:dyDescent="0.25">
      <c r="A96" s="1">
        <f>MONTH(Data_tbl[[#This Row],[Date]])</f>
        <v>10</v>
      </c>
      <c r="B96" s="4">
        <f>_xlfn.MAXIFS(Data_tbl[Date],Data_tbl[Date],"&gt;="&amp;DATE(YEAR(C96),A96,1),Data_tbl[Date],"&lt;"&amp;DATE(YEAR(C96),A96+1,1))</f>
        <v>45596</v>
      </c>
      <c r="C96" s="4">
        <v>45573</v>
      </c>
      <c r="D96" s="11">
        <v>90063.48</v>
      </c>
      <c r="E96" s="11"/>
    </row>
    <row r="97" spans="1:5" x14ac:dyDescent="0.25">
      <c r="A97" s="1">
        <f>MONTH(Data_tbl[[#This Row],[Date]])</f>
        <v>10</v>
      </c>
      <c r="B97" s="4">
        <f>_xlfn.MAXIFS(Data_tbl[Date],Data_tbl[Date],"&gt;="&amp;DATE(YEAR(C97),A97,1),Data_tbl[Date],"&lt;"&amp;DATE(YEAR(C97),A97+1,1))</f>
        <v>45596</v>
      </c>
      <c r="C97" s="4">
        <v>45572</v>
      </c>
      <c r="D97" s="11">
        <v>90159.35</v>
      </c>
      <c r="E97" s="11"/>
    </row>
    <row r="98" spans="1:5" x14ac:dyDescent="0.25">
      <c r="A98" s="1">
        <f>MONTH(Data_tbl[[#This Row],[Date]])</f>
        <v>10</v>
      </c>
      <c r="B98" s="4">
        <f>_xlfn.MAXIFS(Data_tbl[Date],Data_tbl[Date],"&gt;="&amp;DATE(YEAR(C98),A98,1),Data_tbl[Date],"&lt;"&amp;DATE(YEAR(C98),A98+1,1))</f>
        <v>45596</v>
      </c>
      <c r="C98" s="4">
        <v>45569</v>
      </c>
      <c r="D98" s="11">
        <v>89795.88</v>
      </c>
      <c r="E98" s="11"/>
    </row>
    <row r="99" spans="1:5" x14ac:dyDescent="0.25">
      <c r="A99" s="1">
        <f>MONTH(Data_tbl[[#This Row],[Date]])</f>
        <v>10</v>
      </c>
      <c r="B99" s="4">
        <f>_xlfn.MAXIFS(Data_tbl[Date],Data_tbl[Date],"&gt;="&amp;DATE(YEAR(C99),A99,1),Data_tbl[Date],"&lt;"&amp;DATE(YEAR(C99),A99+1,1))</f>
        <v>45596</v>
      </c>
      <c r="C99" s="4">
        <v>45568</v>
      </c>
      <c r="D99" s="11">
        <v>89426.21</v>
      </c>
      <c r="E99" s="11"/>
    </row>
    <row r="100" spans="1:5" x14ac:dyDescent="0.25">
      <c r="A100" s="1">
        <f>MONTH(Data_tbl[[#This Row],[Date]])</f>
        <v>10</v>
      </c>
      <c r="B100" s="4">
        <f>_xlfn.MAXIFS(Data_tbl[Date],Data_tbl[Date],"&gt;="&amp;DATE(YEAR(C100),A100,1),Data_tbl[Date],"&lt;"&amp;DATE(YEAR(C100),A100+1,1))</f>
        <v>45596</v>
      </c>
      <c r="C100" s="4">
        <v>45567</v>
      </c>
      <c r="D100" s="11">
        <v>89122.96</v>
      </c>
      <c r="E100" s="11"/>
    </row>
    <row r="101" spans="1:5" x14ac:dyDescent="0.25">
      <c r="A101" s="1">
        <f>MONTH(Data_tbl[[#This Row],[Date]])</f>
        <v>10</v>
      </c>
      <c r="B101" s="4">
        <f>_xlfn.MAXIFS(Data_tbl[Date],Data_tbl[Date],"&gt;="&amp;DATE(YEAR(C101),A101,1),Data_tbl[Date],"&lt;"&amp;DATE(YEAR(C101),A101+1,1))</f>
        <v>45596</v>
      </c>
      <c r="C101" s="4">
        <v>45566</v>
      </c>
      <c r="D101" s="11">
        <v>89264.49</v>
      </c>
      <c r="E101" s="11"/>
    </row>
    <row r="102" spans="1:5" x14ac:dyDescent="0.25">
      <c r="A102" s="1">
        <f>MONTH(Data_tbl[[#This Row],[Date]])</f>
        <v>9</v>
      </c>
      <c r="B102" s="4">
        <f>_xlfn.MAXIFS(Data_tbl[Date],Data_tbl[Date],"&gt;="&amp;DATE(YEAR(C102),A102,1),Data_tbl[Date],"&lt;"&amp;DATE(YEAR(C102),A102+1,1))</f>
        <v>45565</v>
      </c>
      <c r="C102" s="4">
        <v>45565</v>
      </c>
      <c r="D102" s="11">
        <v>89228.99</v>
      </c>
      <c r="E102" s="11"/>
    </row>
    <row r="103" spans="1:5" x14ac:dyDescent="0.25">
      <c r="A103" s="1">
        <f>MONTH(Data_tbl[[#This Row],[Date]])</f>
        <v>9</v>
      </c>
      <c r="B103" s="4">
        <f>_xlfn.MAXIFS(Data_tbl[Date],Data_tbl[Date],"&gt;="&amp;DATE(YEAR(C103),A103,1),Data_tbl[Date],"&lt;"&amp;DATE(YEAR(C103),A103+1,1))</f>
        <v>45565</v>
      </c>
      <c r="C103" s="4">
        <v>45562</v>
      </c>
      <c r="D103" s="11">
        <v>89485.15</v>
      </c>
      <c r="E103" s="11"/>
    </row>
    <row r="104" spans="1:5" x14ac:dyDescent="0.25">
      <c r="A104" s="1">
        <f>MONTH(Data_tbl[[#This Row],[Date]])</f>
        <v>9</v>
      </c>
      <c r="B104" s="4">
        <f>_xlfn.MAXIFS(Data_tbl[Date],Data_tbl[Date],"&gt;="&amp;DATE(YEAR(C104),A104,1),Data_tbl[Date],"&lt;"&amp;DATE(YEAR(C104),A104+1,1))</f>
        <v>45565</v>
      </c>
      <c r="C104" s="4">
        <v>45561</v>
      </c>
      <c r="D104" s="11">
        <v>89673.279999999999</v>
      </c>
      <c r="E104" s="11"/>
    </row>
    <row r="105" spans="1:5" x14ac:dyDescent="0.25">
      <c r="A105" s="1">
        <f>MONTH(Data_tbl[[#This Row],[Date]])</f>
        <v>9</v>
      </c>
      <c r="B105" s="4">
        <f>_xlfn.MAXIFS(Data_tbl[Date],Data_tbl[Date],"&gt;="&amp;DATE(YEAR(C105),A105,1),Data_tbl[Date],"&lt;"&amp;DATE(YEAR(C105),A105+1,1))</f>
        <v>45565</v>
      </c>
      <c r="C105" s="4">
        <v>45560</v>
      </c>
      <c r="D105" s="11">
        <v>89135.77</v>
      </c>
      <c r="E105" s="11"/>
    </row>
    <row r="106" spans="1:5" x14ac:dyDescent="0.25">
      <c r="A106" s="1">
        <f>MONTH(Data_tbl[[#This Row],[Date]])</f>
        <v>9</v>
      </c>
      <c r="B106" s="4">
        <f>_xlfn.MAXIFS(Data_tbl[Date],Data_tbl[Date],"&gt;="&amp;DATE(YEAR(C106),A106,1),Data_tbl[Date],"&lt;"&amp;DATE(YEAR(C106),A106+1,1))</f>
        <v>45565</v>
      </c>
      <c r="C106" s="4">
        <v>45559</v>
      </c>
      <c r="D106" s="11">
        <v>88921.94</v>
      </c>
      <c r="E106" s="11"/>
    </row>
    <row r="107" spans="1:5" x14ac:dyDescent="0.25">
      <c r="A107" s="1">
        <f>MONTH(Data_tbl[[#This Row],[Date]])</f>
        <v>9</v>
      </c>
      <c r="B107" s="4">
        <f>_xlfn.MAXIFS(Data_tbl[Date],Data_tbl[Date],"&gt;="&amp;DATE(YEAR(C107),A107,1),Data_tbl[Date],"&lt;"&amp;DATE(YEAR(C107),A107+1,1))</f>
        <v>45565</v>
      </c>
      <c r="C107" s="4">
        <v>45558</v>
      </c>
      <c r="D107" s="11">
        <v>88944.34</v>
      </c>
      <c r="E107" s="11"/>
    </row>
    <row r="108" spans="1:5" x14ac:dyDescent="0.25">
      <c r="A108" s="1">
        <f>MONTH(Data_tbl[[#This Row],[Date]])</f>
        <v>9</v>
      </c>
      <c r="B108" s="4">
        <f>_xlfn.MAXIFS(Data_tbl[Date],Data_tbl[Date],"&gt;="&amp;DATE(YEAR(C108),A108,1),Data_tbl[Date],"&lt;"&amp;DATE(YEAR(C108),A108+1,1))</f>
        <v>45565</v>
      </c>
      <c r="C108" s="4">
        <v>45555</v>
      </c>
      <c r="D108" s="11">
        <v>89293.03</v>
      </c>
      <c r="E108" s="11"/>
    </row>
    <row r="109" spans="1:5" x14ac:dyDescent="0.25">
      <c r="A109" s="1">
        <f>MONTH(Data_tbl[[#This Row],[Date]])</f>
        <v>9</v>
      </c>
      <c r="B109" s="4">
        <f>_xlfn.MAXIFS(Data_tbl[Date],Data_tbl[Date],"&gt;="&amp;DATE(YEAR(C109),A109,1),Data_tbl[Date],"&lt;"&amp;DATE(YEAR(C109),A109+1,1))</f>
        <v>45565</v>
      </c>
      <c r="C109" s="4">
        <v>45554</v>
      </c>
      <c r="D109" s="11">
        <v>89127.34</v>
      </c>
      <c r="E109" s="11"/>
    </row>
    <row r="110" spans="1:5" x14ac:dyDescent="0.25">
      <c r="A110" s="1">
        <f>MONTH(Data_tbl[[#This Row],[Date]])</f>
        <v>9</v>
      </c>
      <c r="B110" s="4">
        <f>_xlfn.MAXIFS(Data_tbl[Date],Data_tbl[Date],"&gt;="&amp;DATE(YEAR(C110),A110,1),Data_tbl[Date],"&lt;"&amp;DATE(YEAR(C110),A110+1,1))</f>
        <v>45565</v>
      </c>
      <c r="C110" s="4">
        <v>45553</v>
      </c>
      <c r="D110" s="11">
        <v>88306.09</v>
      </c>
      <c r="E110" s="11"/>
    </row>
    <row r="111" spans="1:5" x14ac:dyDescent="0.25">
      <c r="A111" s="1">
        <f>MONTH(Data_tbl[[#This Row],[Date]])</f>
        <v>9</v>
      </c>
      <c r="B111" s="4">
        <f>_xlfn.MAXIFS(Data_tbl[Date],Data_tbl[Date],"&gt;="&amp;DATE(YEAR(C111),A111,1),Data_tbl[Date],"&lt;"&amp;DATE(YEAR(C111),A111+1,1))</f>
        <v>45565</v>
      </c>
      <c r="C111" s="4">
        <v>45552</v>
      </c>
      <c r="D111" s="11">
        <v>88550.38</v>
      </c>
      <c r="E111" s="11"/>
    </row>
    <row r="112" spans="1:5" x14ac:dyDescent="0.25">
      <c r="A112" s="1">
        <f>MONTH(Data_tbl[[#This Row],[Date]])</f>
        <v>9</v>
      </c>
      <c r="B112" s="4">
        <f>_xlfn.MAXIFS(Data_tbl[Date],Data_tbl[Date],"&gt;="&amp;DATE(YEAR(C112),A112,1),Data_tbl[Date],"&lt;"&amp;DATE(YEAR(C112),A112+1,1))</f>
        <v>45565</v>
      </c>
      <c r="C112" s="4">
        <v>45551</v>
      </c>
      <c r="D112" s="11">
        <v>88279.45</v>
      </c>
      <c r="E112" s="11"/>
    </row>
    <row r="113" spans="1:5" x14ac:dyDescent="0.25">
      <c r="A113" s="1">
        <f>MONTH(Data_tbl[[#This Row],[Date]])</f>
        <v>9</v>
      </c>
      <c r="B113" s="4">
        <f>_xlfn.MAXIFS(Data_tbl[Date],Data_tbl[Date],"&gt;="&amp;DATE(YEAR(C113),A113,1),Data_tbl[Date],"&lt;"&amp;DATE(YEAR(C113),A113+1,1))</f>
        <v>45565</v>
      </c>
      <c r="C113" s="4">
        <v>45548</v>
      </c>
      <c r="D113" s="11">
        <v>88395.92</v>
      </c>
      <c r="E113" s="11"/>
    </row>
    <row r="114" spans="1:5" x14ac:dyDescent="0.25">
      <c r="A114" s="1">
        <f>MONTH(Data_tbl[[#This Row],[Date]])</f>
        <v>9</v>
      </c>
      <c r="B114" s="4">
        <f>_xlfn.MAXIFS(Data_tbl[Date],Data_tbl[Date],"&gt;="&amp;DATE(YEAR(C114),A114,1),Data_tbl[Date],"&lt;"&amp;DATE(YEAR(C114),A114+1,1))</f>
        <v>45565</v>
      </c>
      <c r="C114" s="4">
        <v>45547</v>
      </c>
      <c r="D114" s="11">
        <v>87969.17</v>
      </c>
      <c r="E114" s="11"/>
    </row>
    <row r="115" spans="1:5" x14ac:dyDescent="0.25">
      <c r="A115" s="1">
        <f>MONTH(Data_tbl[[#This Row],[Date]])</f>
        <v>9</v>
      </c>
      <c r="B115" s="4">
        <f>_xlfn.MAXIFS(Data_tbl[Date],Data_tbl[Date],"&gt;="&amp;DATE(YEAR(C115),A115,1),Data_tbl[Date],"&lt;"&amp;DATE(YEAR(C115),A115+1,1))</f>
        <v>45565</v>
      </c>
      <c r="C115" s="4">
        <v>45546</v>
      </c>
      <c r="D115" s="11">
        <v>86817.97</v>
      </c>
      <c r="E115" s="11"/>
    </row>
    <row r="116" spans="1:5" x14ac:dyDescent="0.25">
      <c r="A116" s="1">
        <f>MONTH(Data_tbl[[#This Row],[Date]])</f>
        <v>9</v>
      </c>
      <c r="B116" s="4">
        <f>_xlfn.MAXIFS(Data_tbl[Date],Data_tbl[Date],"&gt;="&amp;DATE(YEAR(C116),A116,1),Data_tbl[Date],"&lt;"&amp;DATE(YEAR(C116),A116+1,1))</f>
        <v>45565</v>
      </c>
      <c r="C116" s="4">
        <v>45545</v>
      </c>
      <c r="D116" s="11">
        <v>86652.78</v>
      </c>
      <c r="E116" s="11"/>
    </row>
    <row r="117" spans="1:5" x14ac:dyDescent="0.25">
      <c r="A117" s="1">
        <f>MONTH(Data_tbl[[#This Row],[Date]])</f>
        <v>9</v>
      </c>
      <c r="B117" s="4">
        <f>_xlfn.MAXIFS(Data_tbl[Date],Data_tbl[Date],"&gt;="&amp;DATE(YEAR(C117),A117,1),Data_tbl[Date],"&lt;"&amp;DATE(YEAR(C117),A117+1,1))</f>
        <v>45565</v>
      </c>
      <c r="C117" s="4">
        <v>45544</v>
      </c>
      <c r="D117" s="11">
        <v>86391.09</v>
      </c>
      <c r="E117" s="11"/>
    </row>
    <row r="118" spans="1:5" x14ac:dyDescent="0.25">
      <c r="A118" s="1">
        <f>MONTH(Data_tbl[[#This Row],[Date]])</f>
        <v>9</v>
      </c>
      <c r="B118" s="4">
        <f>_xlfn.MAXIFS(Data_tbl[Date],Data_tbl[Date],"&gt;="&amp;DATE(YEAR(C118),A118,1),Data_tbl[Date],"&lt;"&amp;DATE(YEAR(C118),A118+1,1))</f>
        <v>45565</v>
      </c>
      <c r="C118" s="4">
        <v>45541</v>
      </c>
      <c r="D118" s="11">
        <v>86546.25</v>
      </c>
      <c r="E118" s="11"/>
    </row>
    <row r="119" spans="1:5" x14ac:dyDescent="0.25">
      <c r="A119" s="1">
        <f>MONTH(Data_tbl[[#This Row],[Date]])</f>
        <v>9</v>
      </c>
      <c r="B119" s="4">
        <f>_xlfn.MAXIFS(Data_tbl[Date],Data_tbl[Date],"&gt;="&amp;DATE(YEAR(C119),A119,1),Data_tbl[Date],"&lt;"&amp;DATE(YEAR(C119),A119+1,1))</f>
        <v>45565</v>
      </c>
      <c r="C119" s="4">
        <v>45540</v>
      </c>
      <c r="D119" s="11">
        <v>87318.87</v>
      </c>
      <c r="E119" s="11"/>
    </row>
    <row r="120" spans="1:5" x14ac:dyDescent="0.25">
      <c r="A120" s="1">
        <f>MONTH(Data_tbl[[#This Row],[Date]])</f>
        <v>9</v>
      </c>
      <c r="B120" s="4">
        <f>_xlfn.MAXIFS(Data_tbl[Date],Data_tbl[Date],"&gt;="&amp;DATE(YEAR(C120),A120,1),Data_tbl[Date],"&lt;"&amp;DATE(YEAR(C120),A120+1,1))</f>
        <v>45565</v>
      </c>
      <c r="C120" s="4">
        <v>45539</v>
      </c>
      <c r="D120" s="11">
        <v>87574.92</v>
      </c>
      <c r="E120" s="11"/>
    </row>
    <row r="121" spans="1:5" x14ac:dyDescent="0.25">
      <c r="A121" s="1">
        <f>MONTH(Data_tbl[[#This Row],[Date]])</f>
        <v>9</v>
      </c>
      <c r="B121" s="4">
        <f>_xlfn.MAXIFS(Data_tbl[Date],Data_tbl[Date],"&gt;="&amp;DATE(YEAR(C121),A121,1),Data_tbl[Date],"&lt;"&amp;DATE(YEAR(C121),A121+1,1))</f>
        <v>45565</v>
      </c>
      <c r="C121" s="4">
        <v>45538</v>
      </c>
      <c r="D121" s="11">
        <v>89031.69</v>
      </c>
      <c r="E121" s="11"/>
    </row>
    <row r="122" spans="1:5" x14ac:dyDescent="0.25">
      <c r="A122" s="1">
        <f>MONTH(Data_tbl[[#This Row],[Date]])</f>
        <v>9</v>
      </c>
      <c r="B122" s="4">
        <f>_xlfn.MAXIFS(Data_tbl[Date],Data_tbl[Date],"&gt;="&amp;DATE(YEAR(C122),A122,1),Data_tbl[Date],"&lt;"&amp;DATE(YEAR(C122),A122+1,1))</f>
        <v>45565</v>
      </c>
      <c r="C122" s="4">
        <v>45537</v>
      </c>
      <c r="D122" s="11">
        <v>89671.79</v>
      </c>
      <c r="E122" s="11"/>
    </row>
    <row r="123" spans="1:5" x14ac:dyDescent="0.25">
      <c r="A123" s="1">
        <f>MONTH(Data_tbl[[#This Row],[Date]])</f>
        <v>8</v>
      </c>
      <c r="B123" s="4">
        <f>_xlfn.MAXIFS(Data_tbl[Date],Data_tbl[Date],"&gt;="&amp;DATE(YEAR(C123),A123,1),Data_tbl[Date],"&lt;"&amp;DATE(YEAR(C123),A123+1,1))</f>
        <v>45534</v>
      </c>
      <c r="C123" s="4">
        <v>45534</v>
      </c>
      <c r="D123" s="11">
        <v>89269.67</v>
      </c>
      <c r="E123" s="11"/>
    </row>
    <row r="124" spans="1:5" x14ac:dyDescent="0.25">
      <c r="A124" s="1">
        <f>MONTH(Data_tbl[[#This Row],[Date]])</f>
        <v>8</v>
      </c>
      <c r="B124" s="4">
        <f>_xlfn.MAXIFS(Data_tbl[Date],Data_tbl[Date],"&gt;="&amp;DATE(YEAR(C124),A124,1),Data_tbl[Date],"&lt;"&amp;DATE(YEAR(C124),A124+1,1))</f>
        <v>45534</v>
      </c>
      <c r="C124" s="4">
        <v>45533</v>
      </c>
      <c r="D124" s="11">
        <v>88870.77</v>
      </c>
      <c r="E124" s="11"/>
    </row>
    <row r="125" spans="1:5" x14ac:dyDescent="0.25">
      <c r="A125" s="1">
        <f>MONTH(Data_tbl[[#This Row],[Date]])</f>
        <v>8</v>
      </c>
      <c r="B125" s="4">
        <f>_xlfn.MAXIFS(Data_tbl[Date],Data_tbl[Date],"&gt;="&amp;DATE(YEAR(C125),A125,1),Data_tbl[Date],"&lt;"&amp;DATE(YEAR(C125),A125+1,1))</f>
        <v>45534</v>
      </c>
      <c r="C125" s="4">
        <v>45532</v>
      </c>
      <c r="D125" s="11">
        <v>90301.42</v>
      </c>
      <c r="E125" s="11"/>
    </row>
    <row r="126" spans="1:5" x14ac:dyDescent="0.25">
      <c r="A126" s="1">
        <f>MONTH(Data_tbl[[#This Row],[Date]])</f>
        <v>8</v>
      </c>
      <c r="B126" s="4">
        <f>_xlfn.MAXIFS(Data_tbl[Date],Data_tbl[Date],"&gt;="&amp;DATE(YEAR(C126),A126,1),Data_tbl[Date],"&lt;"&amp;DATE(YEAR(C126),A126+1,1))</f>
        <v>45534</v>
      </c>
      <c r="C126" s="4">
        <v>45531</v>
      </c>
      <c r="D126" s="11">
        <v>90311.37</v>
      </c>
      <c r="E126" s="11"/>
    </row>
    <row r="127" spans="1:5" x14ac:dyDescent="0.25">
      <c r="A127" s="1">
        <f>MONTH(Data_tbl[[#This Row],[Date]])</f>
        <v>8</v>
      </c>
      <c r="B127" s="4">
        <f>_xlfn.MAXIFS(Data_tbl[Date],Data_tbl[Date],"&gt;="&amp;DATE(YEAR(C127),A127,1),Data_tbl[Date],"&lt;"&amp;DATE(YEAR(C127),A127+1,1))</f>
        <v>45534</v>
      </c>
      <c r="C127" s="4">
        <v>45530</v>
      </c>
      <c r="D127" s="11">
        <v>90565.17</v>
      </c>
      <c r="E127" s="11"/>
    </row>
    <row r="128" spans="1:5" x14ac:dyDescent="0.25">
      <c r="A128" s="1">
        <f>MONTH(Data_tbl[[#This Row],[Date]])</f>
        <v>8</v>
      </c>
      <c r="B128" s="4">
        <f>_xlfn.MAXIFS(Data_tbl[Date],Data_tbl[Date],"&gt;="&amp;DATE(YEAR(C128),A128,1),Data_tbl[Date],"&lt;"&amp;DATE(YEAR(C128),A128+1,1))</f>
        <v>45534</v>
      </c>
      <c r="C128" s="4">
        <v>45527</v>
      </c>
      <c r="D128" s="11">
        <v>90540.25</v>
      </c>
      <c r="E128" s="11"/>
    </row>
    <row r="129" spans="1:5" x14ac:dyDescent="0.25">
      <c r="A129" s="1">
        <f>MONTH(Data_tbl[[#This Row],[Date]])</f>
        <v>8</v>
      </c>
      <c r="B129" s="4">
        <f>_xlfn.MAXIFS(Data_tbl[Date],Data_tbl[Date],"&gt;="&amp;DATE(YEAR(C129),A129,1),Data_tbl[Date],"&lt;"&amp;DATE(YEAR(C129),A129+1,1))</f>
        <v>45534</v>
      </c>
      <c r="C129" s="4">
        <v>45526</v>
      </c>
      <c r="D129" s="11">
        <v>91067.35</v>
      </c>
      <c r="E129" s="11"/>
    </row>
    <row r="130" spans="1:5" x14ac:dyDescent="0.25">
      <c r="A130" s="1">
        <f>MONTH(Data_tbl[[#This Row],[Date]])</f>
        <v>8</v>
      </c>
      <c r="B130" s="4">
        <f>_xlfn.MAXIFS(Data_tbl[Date],Data_tbl[Date],"&gt;="&amp;DATE(YEAR(C130),A130,1),Data_tbl[Date],"&lt;"&amp;DATE(YEAR(C130),A130+1,1))</f>
        <v>45534</v>
      </c>
      <c r="C130" s="4">
        <v>45525</v>
      </c>
      <c r="D130" s="11">
        <v>91153.54</v>
      </c>
      <c r="E130" s="11"/>
    </row>
    <row r="131" spans="1:5" x14ac:dyDescent="0.25">
      <c r="A131" s="1">
        <f>MONTH(Data_tbl[[#This Row],[Date]])</f>
        <v>8</v>
      </c>
      <c r="B131" s="4">
        <f>_xlfn.MAXIFS(Data_tbl[Date],Data_tbl[Date],"&gt;="&amp;DATE(YEAR(C131),A131,1),Data_tbl[Date],"&lt;"&amp;DATE(YEAR(C131),A131+1,1))</f>
        <v>45534</v>
      </c>
      <c r="C131" s="4">
        <v>45524</v>
      </c>
      <c r="D131" s="11">
        <v>91528.07</v>
      </c>
      <c r="E131" s="11"/>
    </row>
    <row r="132" spans="1:5" x14ac:dyDescent="0.25">
      <c r="A132" s="1">
        <f>MONTH(Data_tbl[[#This Row],[Date]])</f>
        <v>8</v>
      </c>
      <c r="B132" s="4">
        <f>_xlfn.MAXIFS(Data_tbl[Date],Data_tbl[Date],"&gt;="&amp;DATE(YEAR(C132),A132,1),Data_tbl[Date],"&lt;"&amp;DATE(YEAR(C132),A132+1,1))</f>
        <v>45534</v>
      </c>
      <c r="C132" s="4">
        <v>45523</v>
      </c>
      <c r="D132" s="11">
        <v>91151.85</v>
      </c>
      <c r="E132" s="11"/>
    </row>
    <row r="133" spans="1:5" x14ac:dyDescent="0.25">
      <c r="A133" s="1">
        <f>MONTH(Data_tbl[[#This Row],[Date]])</f>
        <v>8</v>
      </c>
      <c r="B133" s="4">
        <f>_xlfn.MAXIFS(Data_tbl[Date],Data_tbl[Date],"&gt;="&amp;DATE(YEAR(C133),A133,1),Data_tbl[Date],"&lt;"&amp;DATE(YEAR(C133),A133+1,1))</f>
        <v>45534</v>
      </c>
      <c r="C133" s="4">
        <v>45520</v>
      </c>
      <c r="D133" s="11">
        <v>90873.26</v>
      </c>
      <c r="E133" s="11"/>
    </row>
    <row r="134" spans="1:5" x14ac:dyDescent="0.25">
      <c r="A134" s="1">
        <f>MONTH(Data_tbl[[#This Row],[Date]])</f>
        <v>8</v>
      </c>
      <c r="B134" s="4">
        <f>_xlfn.MAXIFS(Data_tbl[Date],Data_tbl[Date],"&gt;="&amp;DATE(YEAR(C134),A134,1),Data_tbl[Date],"&lt;"&amp;DATE(YEAR(C134),A134+1,1))</f>
        <v>45534</v>
      </c>
      <c r="C134" s="4">
        <v>45519</v>
      </c>
      <c r="D134" s="11">
        <v>89837.17</v>
      </c>
      <c r="E134" s="11"/>
    </row>
    <row r="135" spans="1:5" x14ac:dyDescent="0.25">
      <c r="A135" s="1">
        <f>MONTH(Data_tbl[[#This Row],[Date]])</f>
        <v>8</v>
      </c>
      <c r="B135" s="4">
        <f>_xlfn.MAXIFS(Data_tbl[Date],Data_tbl[Date],"&gt;="&amp;DATE(YEAR(C135),A135,1),Data_tbl[Date],"&lt;"&amp;DATE(YEAR(C135),A135+1,1))</f>
        <v>45534</v>
      </c>
      <c r="C135" s="4">
        <v>45518</v>
      </c>
      <c r="D135" s="11">
        <v>89363.42</v>
      </c>
      <c r="E135" s="11"/>
    </row>
    <row r="136" spans="1:5" x14ac:dyDescent="0.25">
      <c r="A136" s="1">
        <f>MONTH(Data_tbl[[#This Row],[Date]])</f>
        <v>8</v>
      </c>
      <c r="B136" s="4">
        <f>_xlfn.MAXIFS(Data_tbl[Date],Data_tbl[Date],"&gt;="&amp;DATE(YEAR(C136),A136,1),Data_tbl[Date],"&lt;"&amp;DATE(YEAR(C136),A136+1,1))</f>
        <v>45534</v>
      </c>
      <c r="C136" s="4">
        <v>45517</v>
      </c>
      <c r="D136" s="11">
        <v>88632.55</v>
      </c>
      <c r="E136" s="11"/>
    </row>
    <row r="137" spans="1:5" x14ac:dyDescent="0.25">
      <c r="A137" s="1">
        <f>MONTH(Data_tbl[[#This Row],[Date]])</f>
        <v>8</v>
      </c>
      <c r="B137" s="4">
        <f>_xlfn.MAXIFS(Data_tbl[Date],Data_tbl[Date],"&gt;="&amp;DATE(YEAR(C137),A137,1),Data_tbl[Date],"&lt;"&amp;DATE(YEAR(C137),A137+1,1))</f>
        <v>45534</v>
      </c>
      <c r="C137" s="4">
        <v>45516</v>
      </c>
      <c r="D137" s="11">
        <v>88275.05</v>
      </c>
      <c r="E137" s="11"/>
    </row>
    <row r="138" spans="1:5" x14ac:dyDescent="0.25">
      <c r="A138" s="1">
        <f>MONTH(Data_tbl[[#This Row],[Date]])</f>
        <v>8</v>
      </c>
      <c r="B138" s="4">
        <f>_xlfn.MAXIFS(Data_tbl[Date],Data_tbl[Date],"&gt;="&amp;DATE(YEAR(C138),A138,1),Data_tbl[Date],"&lt;"&amp;DATE(YEAR(C138),A138+1,1))</f>
        <v>45534</v>
      </c>
      <c r="C138" s="4">
        <v>45513</v>
      </c>
      <c r="D138" s="11">
        <v>88008.54</v>
      </c>
      <c r="E138" s="11"/>
    </row>
    <row r="139" spans="1:5" x14ac:dyDescent="0.25">
      <c r="A139" s="1">
        <f>MONTH(Data_tbl[[#This Row],[Date]])</f>
        <v>8</v>
      </c>
      <c r="B139" s="4">
        <f>_xlfn.MAXIFS(Data_tbl[Date],Data_tbl[Date],"&gt;="&amp;DATE(YEAR(C139),A139,1),Data_tbl[Date],"&lt;"&amp;DATE(YEAR(C139),A139+1,1))</f>
        <v>45534</v>
      </c>
      <c r="C139" s="4">
        <v>45512</v>
      </c>
      <c r="D139" s="11">
        <v>87094.88</v>
      </c>
      <c r="E139" s="11"/>
    </row>
    <row r="140" spans="1:5" x14ac:dyDescent="0.25">
      <c r="A140" s="1">
        <f>MONTH(Data_tbl[[#This Row],[Date]])</f>
        <v>8</v>
      </c>
      <c r="B140" s="4">
        <f>_xlfn.MAXIFS(Data_tbl[Date],Data_tbl[Date],"&gt;="&amp;DATE(YEAR(C140),A140,1),Data_tbl[Date],"&lt;"&amp;DATE(YEAR(C140),A140+1,1))</f>
        <v>45534</v>
      </c>
      <c r="C140" s="4">
        <v>45511</v>
      </c>
      <c r="D140" s="11">
        <v>87482.66</v>
      </c>
      <c r="E140" s="11"/>
    </row>
    <row r="141" spans="1:5" x14ac:dyDescent="0.25">
      <c r="A141" s="1">
        <f>MONTH(Data_tbl[[#This Row],[Date]])</f>
        <v>8</v>
      </c>
      <c r="B141" s="4">
        <f>_xlfn.MAXIFS(Data_tbl[Date],Data_tbl[Date],"&gt;="&amp;DATE(YEAR(C141),A141,1),Data_tbl[Date],"&lt;"&amp;DATE(YEAR(C141),A141+1,1))</f>
        <v>45534</v>
      </c>
      <c r="C141" s="4">
        <v>45510</v>
      </c>
      <c r="D141" s="11">
        <v>86370.23</v>
      </c>
      <c r="E141" s="11"/>
    </row>
    <row r="142" spans="1:5" x14ac:dyDescent="0.25">
      <c r="A142" s="1">
        <f>MONTH(Data_tbl[[#This Row],[Date]])</f>
        <v>8</v>
      </c>
      <c r="B142" s="4">
        <f>_xlfn.MAXIFS(Data_tbl[Date],Data_tbl[Date],"&gt;="&amp;DATE(YEAR(C142),A142,1),Data_tbl[Date],"&lt;"&amp;DATE(YEAR(C142),A142+1,1))</f>
        <v>45534</v>
      </c>
      <c r="C142" s="4">
        <v>45509</v>
      </c>
      <c r="D142" s="11">
        <v>86598.03</v>
      </c>
      <c r="E142" s="11"/>
    </row>
    <row r="143" spans="1:5" x14ac:dyDescent="0.25">
      <c r="A143" s="1">
        <f>MONTH(Data_tbl[[#This Row],[Date]])</f>
        <v>8</v>
      </c>
      <c r="B143" s="4">
        <f>_xlfn.MAXIFS(Data_tbl[Date],Data_tbl[Date],"&gt;="&amp;DATE(YEAR(C143),A143,1),Data_tbl[Date],"&lt;"&amp;DATE(YEAR(C143),A143+1,1))</f>
        <v>45534</v>
      </c>
      <c r="C143" s="4">
        <v>45506</v>
      </c>
      <c r="D143" s="11">
        <v>89257.14</v>
      </c>
      <c r="E143" s="11"/>
    </row>
    <row r="144" spans="1:5" x14ac:dyDescent="0.25">
      <c r="A144" s="1">
        <f>MONTH(Data_tbl[[#This Row],[Date]])</f>
        <v>8</v>
      </c>
      <c r="B144" s="4">
        <f>_xlfn.MAXIFS(Data_tbl[Date],Data_tbl[Date],"&gt;="&amp;DATE(YEAR(C144),A144,1),Data_tbl[Date],"&lt;"&amp;DATE(YEAR(C144),A144+1,1))</f>
        <v>45534</v>
      </c>
      <c r="C144" s="4">
        <v>45505</v>
      </c>
      <c r="D144" s="11">
        <v>91887.72</v>
      </c>
      <c r="E144" s="11"/>
    </row>
    <row r="145" spans="1:5" x14ac:dyDescent="0.25">
      <c r="A145" s="1">
        <f>MONTH(Data_tbl[[#This Row],[Date]])</f>
        <v>7</v>
      </c>
      <c r="B145" s="4">
        <f>_xlfn.MAXIFS(Data_tbl[Date],Data_tbl[Date],"&gt;="&amp;DATE(YEAR(C145),A145,1),Data_tbl[Date],"&lt;"&amp;DATE(YEAR(C145),A145+1,1))</f>
        <v>45504</v>
      </c>
      <c r="C145" s="4">
        <v>45504</v>
      </c>
      <c r="D145" s="11">
        <v>91503.59</v>
      </c>
      <c r="E145" s="11"/>
    </row>
    <row r="146" spans="1:5" x14ac:dyDescent="0.25">
      <c r="A146" s="1">
        <f>MONTH(Data_tbl[[#This Row],[Date]])</f>
        <v>7</v>
      </c>
      <c r="B146" s="4">
        <f>_xlfn.MAXIFS(Data_tbl[Date],Data_tbl[Date],"&gt;="&amp;DATE(YEAR(C146),A146,1),Data_tbl[Date],"&lt;"&amp;DATE(YEAR(C146),A146+1,1))</f>
        <v>45504</v>
      </c>
      <c r="C146" s="4">
        <v>45503</v>
      </c>
      <c r="D146" s="11">
        <v>90828.64</v>
      </c>
      <c r="E146" s="11"/>
    </row>
    <row r="147" spans="1:5" x14ac:dyDescent="0.25">
      <c r="A147" s="1">
        <f>MONTH(Data_tbl[[#This Row],[Date]])</f>
        <v>7</v>
      </c>
      <c r="B147" s="4">
        <f>_xlfn.MAXIFS(Data_tbl[Date],Data_tbl[Date],"&gt;="&amp;DATE(YEAR(C147),A147,1),Data_tbl[Date],"&lt;"&amp;DATE(YEAR(C147),A147+1,1))</f>
        <v>45504</v>
      </c>
      <c r="C147" s="4">
        <v>45502</v>
      </c>
      <c r="D147" s="11">
        <v>91100.11</v>
      </c>
      <c r="E147" s="11"/>
    </row>
    <row r="148" spans="1:5" x14ac:dyDescent="0.25">
      <c r="A148" s="1">
        <f>MONTH(Data_tbl[[#This Row],[Date]])</f>
        <v>7</v>
      </c>
      <c r="B148" s="4">
        <f>_xlfn.MAXIFS(Data_tbl[Date],Data_tbl[Date],"&gt;="&amp;DATE(YEAR(C148),A148,1),Data_tbl[Date],"&lt;"&amp;DATE(YEAR(C148),A148+1,1))</f>
        <v>45504</v>
      </c>
      <c r="C148" s="4">
        <v>45499</v>
      </c>
      <c r="D148" s="11">
        <v>90559.45</v>
      </c>
      <c r="E148" s="11"/>
    </row>
    <row r="149" spans="1:5" x14ac:dyDescent="0.25">
      <c r="A149" s="1">
        <f>MONTH(Data_tbl[[#This Row],[Date]])</f>
        <v>7</v>
      </c>
      <c r="B149" s="4">
        <f>_xlfn.MAXIFS(Data_tbl[Date],Data_tbl[Date],"&gt;="&amp;DATE(YEAR(C149),A149,1),Data_tbl[Date],"&lt;"&amp;DATE(YEAR(C149),A149+1,1))</f>
        <v>45504</v>
      </c>
      <c r="C149" s="4">
        <v>45498</v>
      </c>
      <c r="D149" s="11">
        <v>90031.11</v>
      </c>
      <c r="E149" s="11"/>
    </row>
    <row r="150" spans="1:5" x14ac:dyDescent="0.25">
      <c r="A150" s="1">
        <f>MONTH(Data_tbl[[#This Row],[Date]])</f>
        <v>7</v>
      </c>
      <c r="B150" s="4">
        <f>_xlfn.MAXIFS(Data_tbl[Date],Data_tbl[Date],"&gt;="&amp;DATE(YEAR(C150),A150,1),Data_tbl[Date],"&lt;"&amp;DATE(YEAR(C150),A150+1,1))</f>
        <v>45504</v>
      </c>
      <c r="C150" s="4">
        <v>45497</v>
      </c>
      <c r="D150" s="11">
        <v>91461.82</v>
      </c>
      <c r="E150" s="11"/>
    </row>
    <row r="151" spans="1:5" x14ac:dyDescent="0.25">
      <c r="A151" s="1">
        <f>MONTH(Data_tbl[[#This Row],[Date]])</f>
        <v>7</v>
      </c>
      <c r="B151" s="4">
        <f>_xlfn.MAXIFS(Data_tbl[Date],Data_tbl[Date],"&gt;="&amp;DATE(YEAR(C151),A151,1),Data_tbl[Date],"&lt;"&amp;DATE(YEAR(C151),A151+1,1))</f>
        <v>45504</v>
      </c>
      <c r="C151" s="4">
        <v>45496</v>
      </c>
      <c r="D151" s="11">
        <v>92421.9</v>
      </c>
      <c r="E151" s="11"/>
    </row>
    <row r="152" spans="1:5" x14ac:dyDescent="0.25">
      <c r="A152" s="1">
        <f>MONTH(Data_tbl[[#This Row],[Date]])</f>
        <v>7</v>
      </c>
      <c r="B152" s="4">
        <f>_xlfn.MAXIFS(Data_tbl[Date],Data_tbl[Date],"&gt;="&amp;DATE(YEAR(C152),A152,1),Data_tbl[Date],"&lt;"&amp;DATE(YEAR(C152),A152+1,1))</f>
        <v>45504</v>
      </c>
      <c r="C152" s="4">
        <v>45495</v>
      </c>
      <c r="D152" s="11">
        <v>92010.04</v>
      </c>
      <c r="E152" s="11"/>
    </row>
    <row r="153" spans="1:5" x14ac:dyDescent="0.25">
      <c r="A153" s="1">
        <f>MONTH(Data_tbl[[#This Row],[Date]])</f>
        <v>7</v>
      </c>
      <c r="B153" s="4">
        <f>_xlfn.MAXIFS(Data_tbl[Date],Data_tbl[Date],"&gt;="&amp;DATE(YEAR(C153),A153,1),Data_tbl[Date],"&lt;"&amp;DATE(YEAR(C153),A153+1,1))</f>
        <v>45504</v>
      </c>
      <c r="C153" s="4">
        <v>45492</v>
      </c>
      <c r="D153" s="11">
        <v>91890.82</v>
      </c>
      <c r="E153" s="11"/>
    </row>
    <row r="154" spans="1:5" x14ac:dyDescent="0.25">
      <c r="A154" s="1">
        <f>MONTH(Data_tbl[[#This Row],[Date]])</f>
        <v>7</v>
      </c>
      <c r="B154" s="4">
        <f>_xlfn.MAXIFS(Data_tbl[Date],Data_tbl[Date],"&gt;="&amp;DATE(YEAR(C154),A154,1),Data_tbl[Date],"&lt;"&amp;DATE(YEAR(C154),A154+1,1))</f>
        <v>45504</v>
      </c>
      <c r="C154" s="4">
        <v>45491</v>
      </c>
      <c r="D154" s="11">
        <v>92624.31</v>
      </c>
      <c r="E154" s="11"/>
    </row>
    <row r="155" spans="1:5" x14ac:dyDescent="0.25">
      <c r="A155" s="1">
        <f>MONTH(Data_tbl[[#This Row],[Date]])</f>
        <v>7</v>
      </c>
      <c r="B155" s="4">
        <f>_xlfn.MAXIFS(Data_tbl[Date],Data_tbl[Date],"&gt;="&amp;DATE(YEAR(C155),A155,1),Data_tbl[Date],"&lt;"&amp;DATE(YEAR(C155),A155+1,1))</f>
        <v>45504</v>
      </c>
      <c r="C155" s="4">
        <v>45490</v>
      </c>
      <c r="D155" s="11">
        <v>93154.559999999998</v>
      </c>
      <c r="E155" s="11"/>
    </row>
    <row r="156" spans="1:5" x14ac:dyDescent="0.25">
      <c r="A156" s="1">
        <f>MONTH(Data_tbl[[#This Row],[Date]])</f>
        <v>7</v>
      </c>
      <c r="B156" s="4">
        <f>_xlfn.MAXIFS(Data_tbl[Date],Data_tbl[Date],"&gt;="&amp;DATE(YEAR(C156),A156,1),Data_tbl[Date],"&lt;"&amp;DATE(YEAR(C156),A156+1,1))</f>
        <v>45504</v>
      </c>
      <c r="C156" s="4">
        <v>45489</v>
      </c>
      <c r="D156" s="11">
        <v>93760.06</v>
      </c>
      <c r="E156" s="11"/>
    </row>
    <row r="157" spans="1:5" x14ac:dyDescent="0.25">
      <c r="A157" s="1">
        <f>MONTH(Data_tbl[[#This Row],[Date]])</f>
        <v>7</v>
      </c>
      <c r="B157" s="4">
        <f>_xlfn.MAXIFS(Data_tbl[Date],Data_tbl[Date],"&gt;="&amp;DATE(YEAR(C157),A157,1),Data_tbl[Date],"&lt;"&amp;DATE(YEAR(C157),A157+1,1))</f>
        <v>45504</v>
      </c>
      <c r="C157" s="4">
        <v>45488</v>
      </c>
      <c r="D157" s="11">
        <v>93516.4</v>
      </c>
      <c r="E157" s="11"/>
    </row>
    <row r="158" spans="1:5" x14ac:dyDescent="0.25">
      <c r="A158" s="1">
        <f>MONTH(Data_tbl[[#This Row],[Date]])</f>
        <v>7</v>
      </c>
      <c r="B158" s="4">
        <f>_xlfn.MAXIFS(Data_tbl[Date],Data_tbl[Date],"&gt;="&amp;DATE(YEAR(C158),A158,1),Data_tbl[Date],"&lt;"&amp;DATE(YEAR(C158),A158+1,1))</f>
        <v>45504</v>
      </c>
      <c r="C158" s="4">
        <v>45485</v>
      </c>
      <c r="D158" s="11">
        <v>93224.6</v>
      </c>
      <c r="E158" s="11"/>
    </row>
    <row r="159" spans="1:5" x14ac:dyDescent="0.25">
      <c r="A159" s="1">
        <f>MONTH(Data_tbl[[#This Row],[Date]])</f>
        <v>7</v>
      </c>
      <c r="B159" s="4">
        <f>_xlfn.MAXIFS(Data_tbl[Date],Data_tbl[Date],"&gt;="&amp;DATE(YEAR(C159),A159,1),Data_tbl[Date],"&lt;"&amp;DATE(YEAR(C159),A159+1,1))</f>
        <v>45504</v>
      </c>
      <c r="C159" s="4">
        <v>45484</v>
      </c>
      <c r="D159" s="5">
        <v>93413.3</v>
      </c>
      <c r="E159" s="11"/>
    </row>
    <row r="160" spans="1:5" x14ac:dyDescent="0.25">
      <c r="A160" s="1">
        <f>MONTH(Data_tbl[[#This Row],[Date]])</f>
        <v>7</v>
      </c>
      <c r="B160" s="4">
        <f>_xlfn.MAXIFS(Data_tbl[Date],Data_tbl[Date],"&gt;="&amp;DATE(YEAR(C160),A160,1),Data_tbl[Date],"&lt;"&amp;DATE(YEAR(C160),A160+1,1))</f>
        <v>45504</v>
      </c>
      <c r="C160" s="4">
        <v>45483</v>
      </c>
      <c r="D160" s="5">
        <v>93241.32</v>
      </c>
      <c r="E160" s="5"/>
    </row>
    <row r="161" spans="1:10" x14ac:dyDescent="0.25">
      <c r="A161" s="1">
        <f>MONTH(Data_tbl[[#This Row],[Date]])</f>
        <v>7</v>
      </c>
      <c r="B161" s="4">
        <f>_xlfn.MAXIFS(Data_tbl[Date],Data_tbl[Date],"&gt;="&amp;DATE(YEAR(C161),A161,1),Data_tbl[Date],"&lt;"&amp;DATE(YEAR(C161),A161+1,1))</f>
        <v>45504</v>
      </c>
      <c r="C161" s="4">
        <v>45482</v>
      </c>
      <c r="D161" s="5">
        <v>93140.54</v>
      </c>
      <c r="E161" s="5"/>
    </row>
    <row r="162" spans="1:10" x14ac:dyDescent="0.25">
      <c r="A162" s="1">
        <f>MONTH(Data_tbl[[#This Row],[Date]])</f>
        <v>7</v>
      </c>
      <c r="B162" s="4">
        <f>_xlfn.MAXIFS(Data_tbl[Date],Data_tbl[Date],"&gt;="&amp;DATE(YEAR(C162),A162,1),Data_tbl[Date],"&lt;"&amp;DATE(YEAR(C162),A162+1,1))</f>
        <v>45504</v>
      </c>
      <c r="C162" s="4">
        <v>45481</v>
      </c>
      <c r="D162" s="5">
        <v>92964.81</v>
      </c>
      <c r="E162" s="5"/>
    </row>
    <row r="163" spans="1:10" x14ac:dyDescent="0.25">
      <c r="A163" s="1">
        <f>MONTH(Data_tbl[[#This Row],[Date]])</f>
        <v>7</v>
      </c>
      <c r="B163" s="4">
        <f>_xlfn.MAXIFS(Data_tbl[Date],Data_tbl[Date],"&gt;="&amp;DATE(YEAR(C163),A163,1),Data_tbl[Date],"&lt;"&amp;DATE(YEAR(C163),A163+1,1))</f>
        <v>45504</v>
      </c>
      <c r="C163" s="4">
        <v>45478</v>
      </c>
      <c r="D163" s="5">
        <v>92947.71</v>
      </c>
      <c r="E163" s="5"/>
    </row>
    <row r="164" spans="1:10" x14ac:dyDescent="0.25">
      <c r="A164" s="1">
        <f>MONTH(Data_tbl[[#This Row],[Date]])</f>
        <v>7</v>
      </c>
      <c r="B164" s="4">
        <f>_xlfn.MAXIFS(Data_tbl[Date],Data_tbl[Date],"&gt;="&amp;DATE(YEAR(C164),A164,1),Data_tbl[Date],"&lt;"&amp;DATE(YEAR(C164),A164+1,1))</f>
        <v>45504</v>
      </c>
      <c r="C164" s="4">
        <v>45477</v>
      </c>
      <c r="D164" s="5">
        <v>92898.35</v>
      </c>
      <c r="E164" s="5"/>
    </row>
    <row r="165" spans="1:10" x14ac:dyDescent="0.25">
      <c r="A165" s="1">
        <f>MONTH(Data_tbl[[#This Row],[Date]])</f>
        <v>7</v>
      </c>
      <c r="B165" s="4">
        <f>_xlfn.MAXIFS(Data_tbl[Date],Data_tbl[Date],"&gt;="&amp;DATE(YEAR(C165),A165,1),Data_tbl[Date],"&lt;"&amp;DATE(YEAR(C165),A165+1,1))</f>
        <v>45504</v>
      </c>
      <c r="C165" s="4">
        <v>45476</v>
      </c>
      <c r="D165" s="5">
        <v>92660.47</v>
      </c>
      <c r="E165" s="5"/>
    </row>
    <row r="166" spans="1:10" x14ac:dyDescent="0.25">
      <c r="A166" s="1">
        <f>MONTH(Data_tbl[[#This Row],[Date]])</f>
        <v>7</v>
      </c>
      <c r="B166" s="4">
        <f>_xlfn.MAXIFS(Data_tbl[Date],Data_tbl[Date],"&gt;="&amp;DATE(YEAR(C166),A166,1),Data_tbl[Date],"&lt;"&amp;DATE(YEAR(C166),A166+1,1))</f>
        <v>45504</v>
      </c>
      <c r="C166" s="4">
        <v>45475</v>
      </c>
      <c r="D166" s="5">
        <v>92237.82</v>
      </c>
      <c r="E166" s="5"/>
    </row>
    <row r="167" spans="1:10" x14ac:dyDescent="0.25">
      <c r="A167" s="1">
        <f>MONTH(Data_tbl[[#This Row],[Date]])</f>
        <v>7</v>
      </c>
      <c r="B167" s="4">
        <f>_xlfn.MAXIFS(Data_tbl[Date],Data_tbl[Date],"&gt;="&amp;DATE(YEAR(C167),A167,1),Data_tbl[Date],"&lt;"&amp;DATE(YEAR(C167),A167+1,1))</f>
        <v>45504</v>
      </c>
      <c r="C167" s="4">
        <v>45474</v>
      </c>
      <c r="D167" s="5">
        <v>92220.18</v>
      </c>
      <c r="E167" s="5"/>
    </row>
    <row r="168" spans="1:10" x14ac:dyDescent="0.25">
      <c r="A168" s="1">
        <f>MONTH(Data_tbl[[#This Row],[Date]])</f>
        <v>6</v>
      </c>
      <c r="B168" s="4">
        <f>_xlfn.MAXIFS(Data_tbl[Date],Data_tbl[Date],"&gt;="&amp;DATE(YEAR(C168),A168,1),Data_tbl[Date],"&lt;"&amp;DATE(YEAR(C168),A168+1,1))</f>
        <v>45471</v>
      </c>
      <c r="C168" s="4">
        <v>45471</v>
      </c>
      <c r="D168" s="5">
        <v>92516.58</v>
      </c>
      <c r="E168" s="5"/>
    </row>
    <row r="169" spans="1:10" x14ac:dyDescent="0.25">
      <c r="A169" s="1">
        <f>MONTH(Data_tbl[[#This Row],[Date]])</f>
        <v>6</v>
      </c>
      <c r="B169" s="4">
        <f>_xlfn.MAXIFS(Data_tbl[Date],Data_tbl[Date],"&gt;="&amp;DATE(YEAR(C169),A169,1),Data_tbl[Date],"&lt;"&amp;DATE(YEAR(C169),A169+1,1))</f>
        <v>45471</v>
      </c>
      <c r="C169" s="4">
        <v>45470</v>
      </c>
      <c r="D169" s="5">
        <v>92234.94</v>
      </c>
      <c r="E169" s="5"/>
    </row>
    <row r="170" spans="1:10" x14ac:dyDescent="0.25">
      <c r="A170" s="1">
        <f>MONTH(Data_tbl[[#This Row],[Date]])</f>
        <v>6</v>
      </c>
      <c r="B170" s="4">
        <f>_xlfn.MAXIFS(Data_tbl[Date],Data_tbl[Date],"&gt;="&amp;DATE(YEAR(C170),A170,1),Data_tbl[Date],"&lt;"&amp;DATE(YEAR(C170),A170+1,1))</f>
        <v>45471</v>
      </c>
      <c r="C170" s="4">
        <v>45469</v>
      </c>
      <c r="D170" s="5">
        <v>92061.39</v>
      </c>
      <c r="E170" s="5"/>
    </row>
    <row r="171" spans="1:10" x14ac:dyDescent="0.25">
      <c r="E171" s="5"/>
      <c r="H171" s="5"/>
      <c r="I171" s="5"/>
    </row>
    <row r="172" spans="1:10" x14ac:dyDescent="0.25">
      <c r="E172" s="5"/>
      <c r="J172" s="5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BEE4ECB-84B1-43C8-B35B-C3835E914C5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Kasey Morris</dc:creator>
  <cp:lastModifiedBy>Kasey Morris</cp:lastModifiedBy>
  <dcterms:created xsi:type="dcterms:W3CDTF">2025-01-02T18:51:39Z</dcterms:created>
  <dcterms:modified xsi:type="dcterms:W3CDTF">2025-01-02T19:00:46Z</dcterms:modified>
</cp:coreProperties>
</file>