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2"/>
  <workbookPr/>
  <mc:AlternateContent xmlns:mc="http://schemas.openxmlformats.org/markup-compatibility/2006">
    <mc:Choice Requires="x15">
      <x15ac:absPath xmlns:x15ac="http://schemas.microsoft.com/office/spreadsheetml/2010/11/ac" url="https://365moth-my.sharepoint.com/personal/website_myonlinetraininghub_com/Documents/Blog Posts/Highlight Key Data Automatically/"/>
    </mc:Choice>
  </mc:AlternateContent>
  <xr:revisionPtr revIDLastSave="140" documentId="8_{F6F76498-B3BE-4E84-90DD-246362100ACC}" xr6:coauthVersionLast="47" xr6:coauthVersionMax="47" xr10:uidLastSave="{4DB888B6-9A53-46A4-991D-689BB592F8D3}"/>
  <bookViews>
    <workbookView xWindow="28680" yWindow="-120" windowWidth="29040" windowHeight="16440" activeTab="1" xr2:uid="{1EC1EA60-C6D7-4828-AB5F-9EFFF3416296}"/>
  </bookViews>
  <sheets>
    <sheet name="Copyright" sheetId="2" r:id="rId1"/>
    <sheet name="Highlight Key Data" sheetId="1" r:id="rId2"/>
    <sheet name="More Resources" sheetId="3" r:id="rId3"/>
  </sheets>
  <definedNames>
    <definedName name="Slicer_Category">#N/A</definedName>
  </definedNames>
  <calcPr calcId="191028"/>
  <pivotCaches>
    <pivotCache cacheId="24" r:id="rId4"/>
  </pivotCaches>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 l="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1005" i="1"/>
  <c r="G1006" i="1"/>
  <c r="F100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6" i="1"/>
  <c r="H1006" i="1" l="1"/>
  <c r="H901" i="1"/>
  <c r="H902" i="1"/>
  <c r="H124" i="1"/>
  <c r="H123" i="1"/>
  <c r="H125" i="1"/>
  <c r="H126" i="1"/>
  <c r="H128" i="1"/>
  <c r="H127" i="1"/>
  <c r="H129" i="1"/>
  <c r="H130" i="1"/>
  <c r="H131" i="1"/>
  <c r="H132" i="1"/>
  <c r="H133" i="1"/>
  <c r="H134" i="1"/>
  <c r="H135" i="1"/>
  <c r="H136" i="1"/>
  <c r="H138" i="1"/>
  <c r="H137" i="1"/>
  <c r="H139" i="1"/>
  <c r="H140" i="1"/>
  <c r="H141" i="1"/>
  <c r="H142" i="1"/>
  <c r="H143" i="1"/>
  <c r="H144" i="1"/>
  <c r="H145" i="1"/>
  <c r="H146" i="1"/>
  <c r="H121" i="1"/>
  <c r="H580" i="1"/>
  <c r="H692" i="1"/>
  <c r="H576" i="1"/>
  <c r="H522" i="1"/>
  <c r="H572" i="1"/>
  <c r="H885" i="1"/>
  <c r="H568" i="1"/>
  <c r="H845" i="1"/>
  <c r="H552" i="1"/>
  <c r="H171" i="1"/>
  <c r="H548" i="1"/>
  <c r="H362" i="1"/>
  <c r="H536" i="1"/>
  <c r="H368" i="1"/>
  <c r="H371" i="1"/>
  <c r="H513" i="1"/>
  <c r="H377" i="1"/>
  <c r="H846" i="1"/>
  <c r="H509" i="1"/>
  <c r="H696" i="1"/>
  <c r="H558" i="1"/>
  <c r="H806" i="1"/>
  <c r="H481" i="1"/>
  <c r="H199" i="1"/>
  <c r="H570" i="1"/>
  <c r="H802" i="1"/>
  <c r="H478" i="1"/>
  <c r="H410" i="1"/>
  <c r="H468" i="1"/>
  <c r="H749" i="1"/>
  <c r="H464" i="1"/>
  <c r="H324" i="1"/>
  <c r="H399" i="1"/>
  <c r="H762" i="1"/>
  <c r="H728" i="1"/>
  <c r="H717" i="1"/>
  <c r="H360" i="1"/>
  <c r="H227" i="1"/>
  <c r="H446" i="1"/>
  <c r="H705" i="1"/>
  <c r="H233" i="1"/>
  <c r="H685" i="1"/>
  <c r="H619" i="1"/>
  <c r="H628" i="1"/>
  <c r="H462" i="1"/>
  <c r="H351" i="1"/>
  <c r="H757" i="1"/>
  <c r="H161" i="1"/>
  <c r="H349" i="1"/>
  <c r="H636" i="1"/>
  <c r="H253" i="1"/>
  <c r="H477" i="1"/>
  <c r="H808" i="1"/>
  <c r="H648" i="1"/>
  <c r="H651" i="1"/>
  <c r="H480" i="1"/>
  <c r="H483" i="1"/>
  <c r="H761" i="1"/>
  <c r="H712" i="1"/>
  <c r="H344" i="1"/>
  <c r="H338" i="1"/>
  <c r="H658" i="1"/>
  <c r="H669" i="1"/>
  <c r="H159" i="1"/>
  <c r="H504" i="1"/>
  <c r="H684" i="1"/>
  <c r="H765" i="1"/>
  <c r="H609" i="1"/>
  <c r="H589" i="1"/>
  <c r="H769" i="1"/>
  <c r="H711" i="1"/>
  <c r="H523" i="1"/>
  <c r="H872" i="1"/>
  <c r="H739" i="1"/>
  <c r="H156" i="1"/>
  <c r="H539" i="1"/>
  <c r="H317" i="1"/>
  <c r="H759" i="1"/>
  <c r="H547" i="1"/>
  <c r="H153" i="1"/>
  <c r="H777" i="1"/>
  <c r="H451" i="1"/>
  <c r="H443" i="1"/>
  <c r="H791" i="1"/>
  <c r="H439" i="1"/>
  <c r="H820" i="1"/>
  <c r="H807" i="1"/>
  <c r="H157" i="1"/>
  <c r="H819" i="1"/>
  <c r="H575" i="1"/>
  <c r="H149" i="1"/>
  <c r="H900" i="1"/>
  <c r="H367" i="1"/>
  <c r="H287" i="1"/>
  <c r="H310" i="1"/>
  <c r="H376" i="1"/>
  <c r="H839" i="1"/>
  <c r="H880" i="1"/>
  <c r="H871" i="1"/>
  <c r="H813" i="1"/>
  <c r="H242" i="1"/>
  <c r="H883" i="1"/>
  <c r="H784" i="1"/>
  <c r="H405" i="1"/>
  <c r="H776" i="1"/>
  <c r="H288" i="1"/>
  <c r="H714" i="1"/>
  <c r="H710" i="1"/>
  <c r="H425" i="1"/>
  <c r="H218" i="1"/>
  <c r="H620" i="1"/>
  <c r="H437" i="1"/>
  <c r="H663" i="1"/>
  <c r="H659" i="1"/>
  <c r="H638" i="1"/>
  <c r="H631" i="1"/>
  <c r="H797" i="1"/>
  <c r="H630" i="1"/>
  <c r="H626" i="1"/>
  <c r="H603" i="1"/>
  <c r="H801" i="1"/>
  <c r="H592" i="1"/>
  <c r="H660" i="1"/>
  <c r="H192" i="1"/>
  <c r="H709" i="1"/>
  <c r="H488" i="1"/>
  <c r="H491" i="1"/>
  <c r="H494" i="1"/>
  <c r="H500" i="1"/>
  <c r="H675" i="1"/>
  <c r="H805" i="1"/>
  <c r="H168" i="1"/>
  <c r="H342" i="1"/>
  <c r="H158" i="1"/>
  <c r="H163" i="1"/>
  <c r="H564" i="1"/>
  <c r="H487" i="1"/>
  <c r="H390" i="1"/>
  <c r="H484" i="1"/>
  <c r="H201" i="1"/>
  <c r="H402" i="1"/>
  <c r="H385" i="1"/>
  <c r="H221" i="1"/>
  <c r="H372" i="1"/>
  <c r="H354" i="1"/>
  <c r="H890" i="1"/>
  <c r="H458" i="1"/>
  <c r="H239" i="1"/>
  <c r="H247" i="1"/>
  <c r="H251" i="1"/>
  <c r="H257" i="1"/>
  <c r="H259" i="1"/>
  <c r="H261" i="1"/>
  <c r="H269" i="1"/>
  <c r="H330" i="1"/>
  <c r="H456" i="1"/>
  <c r="H316" i="1"/>
  <c r="H308" i="1"/>
  <c r="H289" i="1"/>
  <c r="H292" i="1"/>
  <c r="H519" i="1"/>
  <c r="H305" i="1"/>
  <c r="H850" i="1"/>
  <c r="H299" i="1"/>
  <c r="H293" i="1"/>
  <c r="H326" i="1"/>
  <c r="H555" i="1"/>
  <c r="H842" i="1"/>
  <c r="H339" i="1"/>
  <c r="H341" i="1"/>
  <c r="H789" i="1"/>
  <c r="H352" i="1"/>
  <c r="H571" i="1"/>
  <c r="H833" i="1"/>
  <c r="H364" i="1"/>
  <c r="H379" i="1"/>
  <c r="H276" i="1"/>
  <c r="H262" i="1"/>
  <c r="H254" i="1"/>
  <c r="H397" i="1"/>
  <c r="H604" i="1"/>
  <c r="H238" i="1"/>
  <c r="H230" i="1"/>
  <c r="H416" i="1"/>
  <c r="H421" i="1"/>
  <c r="H216" i="1"/>
  <c r="H204" i="1"/>
  <c r="H449" i="1"/>
  <c r="H639" i="1"/>
  <c r="H196" i="1"/>
  <c r="H194" i="1"/>
  <c r="H655" i="1"/>
  <c r="H537" i="1"/>
  <c r="H532" i="1"/>
  <c r="H640" i="1"/>
  <c r="H528" i="1"/>
  <c r="H582" i="1"/>
  <c r="H733" i="1"/>
  <c r="H775" i="1"/>
  <c r="H162" i="1"/>
  <c r="H783" i="1"/>
  <c r="H180" i="1"/>
  <c r="H594" i="1"/>
  <c r="H795" i="1"/>
  <c r="H897" i="1"/>
  <c r="H435" i="1"/>
  <c r="H662" i="1"/>
  <c r="H811" i="1"/>
  <c r="H188" i="1"/>
  <c r="H637" i="1"/>
  <c r="H150" i="1"/>
  <c r="H625" i="1"/>
  <c r="H889" i="1"/>
  <c r="H892" i="1"/>
  <c r="H611" i="1"/>
  <c r="H888" i="1"/>
  <c r="H621" i="1"/>
  <c r="H553" i="1"/>
  <c r="H898" i="1"/>
  <c r="H859" i="1"/>
  <c r="H860" i="1"/>
  <c r="H832" i="1"/>
  <c r="H617" i="1"/>
  <c r="H695" i="1"/>
  <c r="H804" i="1"/>
  <c r="H818" i="1"/>
  <c r="H887" i="1"/>
  <c r="H788" i="1"/>
  <c r="H605" i="1"/>
  <c r="H899" i="1"/>
  <c r="H683" i="1"/>
  <c r="H768" i="1"/>
  <c r="H681" i="1"/>
  <c r="H764" i="1"/>
  <c r="H294" i="1"/>
  <c r="H752" i="1"/>
  <c r="H715" i="1"/>
  <c r="H719" i="1"/>
  <c r="H678" i="1"/>
  <c r="H674" i="1"/>
  <c r="H720" i="1"/>
  <c r="H538" i="1"/>
  <c r="H731" i="1"/>
  <c r="H545" i="1"/>
  <c r="H869" i="1"/>
  <c r="H849" i="1"/>
  <c r="H331" i="1"/>
  <c r="H541" i="1"/>
  <c r="H584" i="1"/>
  <c r="H147" i="1"/>
  <c r="H563" i="1"/>
  <c r="H567" i="1"/>
  <c r="H579" i="1"/>
  <c r="H635" i="1"/>
  <c r="H167" i="1"/>
  <c r="H652" i="1"/>
  <c r="H679" i="1"/>
  <c r="H707" i="1"/>
  <c r="H746" i="1"/>
  <c r="H781" i="1"/>
  <c r="H181" i="1"/>
  <c r="H785" i="1"/>
  <c r="H793" i="1"/>
  <c r="H735" i="1"/>
  <c r="H874" i="1"/>
  <c r="H166" i="1"/>
  <c r="H202" i="1"/>
  <c r="H224" i="1"/>
  <c r="H232" i="1"/>
  <c r="H244" i="1"/>
  <c r="H260" i="1"/>
  <c r="H278" i="1"/>
  <c r="H283" i="1"/>
  <c r="H211" i="1"/>
  <c r="H828" i="1"/>
  <c r="H215" i="1"/>
  <c r="H313" i="1"/>
  <c r="H391" i="1"/>
  <c r="H223" i="1"/>
  <c r="H403" i="1"/>
  <c r="H428" i="1"/>
  <c r="H432" i="1"/>
  <c r="H235" i="1"/>
  <c r="H452" i="1"/>
  <c r="H460" i="1"/>
  <c r="H502" i="1"/>
  <c r="H517" i="1"/>
  <c r="H525" i="1"/>
  <c r="H544" i="1"/>
  <c r="H560" i="1"/>
  <c r="H618" i="1"/>
  <c r="H267" i="1"/>
  <c r="H656" i="1"/>
  <c r="H273" i="1"/>
  <c r="H275" i="1"/>
  <c r="H686" i="1"/>
  <c r="H772" i="1"/>
  <c r="H809" i="1"/>
  <c r="H825" i="1"/>
  <c r="H829" i="1"/>
  <c r="H848" i="1"/>
  <c r="H856" i="1"/>
  <c r="H868" i="1"/>
  <c r="H876" i="1"/>
  <c r="H884" i="1"/>
  <c r="H311" i="1"/>
  <c r="H314" i="1"/>
  <c r="H387" i="1"/>
  <c r="H392" i="1"/>
  <c r="H400" i="1"/>
  <c r="H407" i="1"/>
  <c r="H419" i="1"/>
  <c r="H343" i="1"/>
  <c r="H423" i="1"/>
  <c r="H427" i="1"/>
  <c r="H463" i="1"/>
  <c r="H471" i="1"/>
  <c r="H520" i="1"/>
  <c r="H382" i="1"/>
  <c r="H384" i="1"/>
  <c r="H389" i="1"/>
  <c r="H393" i="1"/>
  <c r="H401" i="1"/>
  <c r="H557" i="1"/>
  <c r="H561" i="1"/>
  <c r="H569" i="1"/>
  <c r="H633" i="1"/>
  <c r="H641" i="1"/>
  <c r="H645" i="1"/>
  <c r="H657" i="1"/>
  <c r="H689" i="1"/>
  <c r="H461" i="1"/>
  <c r="H740" i="1"/>
  <c r="H744" i="1"/>
  <c r="H473" i="1"/>
  <c r="H774" i="1"/>
  <c r="H810" i="1"/>
  <c r="H834" i="1"/>
  <c r="H853" i="1"/>
  <c r="H857" i="1"/>
  <c r="H503" i="1"/>
  <c r="H861" i="1"/>
  <c r="H510" i="1"/>
  <c r="H881" i="1"/>
  <c r="H518" i="1"/>
  <c r="H554" i="1"/>
  <c r="H586" i="1"/>
  <c r="H632" i="1"/>
  <c r="H644" i="1"/>
  <c r="H654" i="1"/>
  <c r="H680" i="1"/>
  <c r="H723" i="1"/>
  <c r="H743" i="1"/>
  <c r="H767" i="1"/>
  <c r="H771" i="1"/>
  <c r="H827" i="1"/>
  <c r="H855" i="1"/>
  <c r="H380" i="1"/>
  <c r="H418" i="1"/>
  <c r="H454" i="1"/>
  <c r="H470" i="1"/>
  <c r="H486" i="1"/>
  <c r="H511" i="1"/>
  <c r="H515" i="1"/>
  <c r="H531" i="1"/>
  <c r="H551" i="1"/>
  <c r="H559" i="1"/>
  <c r="H329" i="1"/>
  <c r="H540" i="1"/>
  <c r="H160" i="1"/>
  <c r="H165" i="1"/>
  <c r="H878" i="1"/>
  <c r="H173" i="1"/>
  <c r="H175" i="1"/>
  <c r="H177" i="1"/>
  <c r="H821" i="1"/>
  <c r="H234" i="1"/>
  <c r="H873" i="1"/>
  <c r="H612" i="1"/>
  <c r="H838" i="1"/>
  <c r="H191" i="1"/>
  <c r="H546" i="1"/>
  <c r="H614" i="1"/>
  <c r="H826" i="1"/>
  <c r="H203" i="1"/>
  <c r="H879" i="1"/>
  <c r="H207" i="1"/>
  <c r="H895" i="1"/>
  <c r="H213" i="1"/>
  <c r="H566" i="1"/>
  <c r="H578" i="1"/>
  <c r="H225" i="1"/>
  <c r="H758" i="1"/>
  <c r="H417" i="1"/>
  <c r="H237" i="1"/>
  <c r="H716" i="1"/>
  <c r="H243" i="1"/>
  <c r="H690" i="1"/>
  <c r="H590" i="1"/>
  <c r="H255" i="1"/>
  <c r="H263" i="1"/>
  <c r="H721" i="1"/>
  <c r="H607" i="1"/>
  <c r="H277" i="1"/>
  <c r="H697" i="1"/>
  <c r="H281" i="1"/>
  <c r="H624" i="1"/>
  <c r="H286" i="1"/>
  <c r="H295" i="1"/>
  <c r="H298" i="1"/>
  <c r="H301" i="1"/>
  <c r="H670" i="1"/>
  <c r="H616" i="1"/>
  <c r="H673" i="1"/>
  <c r="H666" i="1"/>
  <c r="H866" i="1"/>
  <c r="H436" i="1"/>
  <c r="H440" i="1"/>
  <c r="H212" i="1"/>
  <c r="H676" i="1"/>
  <c r="H358" i="1"/>
  <c r="H444" i="1"/>
  <c r="H325" i="1"/>
  <c r="H409" i="1"/>
  <c r="H894" i="1"/>
  <c r="H353" i="1"/>
  <c r="H742" i="1"/>
  <c r="H441" i="1"/>
  <c r="H760" i="1"/>
  <c r="H453" i="1"/>
  <c r="H691" i="1"/>
  <c r="H350" i="1"/>
  <c r="H700" i="1"/>
  <c r="H708" i="1"/>
  <c r="H585" i="1"/>
  <c r="H748" i="1"/>
  <c r="H485" i="1"/>
  <c r="H347" i="1"/>
  <c r="H406" i="1"/>
  <c r="H514" i="1"/>
  <c r="H622" i="1"/>
  <c r="H608" i="1"/>
  <c r="H573" i="1"/>
  <c r="H600" i="1"/>
  <c r="H745" i="1"/>
  <c r="H524" i="1"/>
  <c r="H627" i="1"/>
  <c r="H250" i="1"/>
  <c r="H741" i="1"/>
  <c r="H549" i="1"/>
  <c r="H256" i="1"/>
  <c r="H258" i="1"/>
  <c r="H493" i="1"/>
  <c r="H373" i="1"/>
  <c r="H264" i="1"/>
  <c r="H747" i="1"/>
  <c r="H751" i="1"/>
  <c r="H270" i="1"/>
  <c r="H516" i="1"/>
  <c r="H646" i="1"/>
  <c r="H505" i="1"/>
  <c r="H862" i="1"/>
  <c r="H280" i="1"/>
  <c r="H467" i="1"/>
  <c r="H459" i="1"/>
  <c r="H447" i="1"/>
  <c r="H799" i="1"/>
  <c r="H499" i="1"/>
  <c r="H431" i="1"/>
  <c r="H737" i="1"/>
  <c r="H527" i="1"/>
  <c r="H734" i="1"/>
  <c r="H415" i="1"/>
  <c r="H411" i="1"/>
  <c r="H501" i="1"/>
  <c r="H319" i="1"/>
  <c r="H321" i="1"/>
  <c r="H642" i="1"/>
  <c r="H182" i="1"/>
  <c r="H154" i="1"/>
  <c r="H718" i="1"/>
  <c r="H738" i="1"/>
  <c r="H303" i="1"/>
  <c r="H152" i="1"/>
  <c r="H148" i="1"/>
  <c r="H529" i="1"/>
  <c r="H835" i="1"/>
  <c r="H450" i="1"/>
  <c r="H357" i="1"/>
  <c r="H442" i="1"/>
  <c r="H533" i="1"/>
  <c r="H671" i="1"/>
  <c r="H176" i="1"/>
  <c r="H174" i="1"/>
  <c r="H375" i="1"/>
  <c r="H852" i="1"/>
  <c r="H687" i="1"/>
  <c r="H365" i="1"/>
  <c r="H530" i="1"/>
  <c r="H169" i="1"/>
  <c r="H179" i="1"/>
  <c r="H189" i="1"/>
  <c r="H195" i="1"/>
  <c r="H205" i="1"/>
  <c r="H209" i="1"/>
  <c r="H231" i="1"/>
  <c r="H241" i="1"/>
  <c r="H245" i="1"/>
  <c r="H304" i="1"/>
  <c r="H323" i="1"/>
  <c r="H332" i="1"/>
  <c r="H336" i="1"/>
  <c r="H361" i="1"/>
  <c r="H370" i="1"/>
  <c r="H413" i="1"/>
  <c r="H429" i="1"/>
  <c r="H433" i="1"/>
  <c r="H445" i="1"/>
  <c r="H465" i="1"/>
  <c r="H482" i="1"/>
  <c r="H497" i="1"/>
  <c r="H507" i="1"/>
  <c r="H236" i="1"/>
  <c r="H854" i="1"/>
  <c r="H246" i="1"/>
  <c r="H252" i="1"/>
  <c r="H858" i="1"/>
  <c r="H274" i="1"/>
  <c r="H296" i="1"/>
  <c r="H302" i="1"/>
  <c r="H508" i="1"/>
  <c r="H498" i="1"/>
  <c r="H333" i="1"/>
  <c r="H335" i="1"/>
  <c r="H492" i="1"/>
  <c r="H489" i="1"/>
  <c r="H474" i="1"/>
  <c r="H363" i="1"/>
  <c r="H434" i="1"/>
  <c r="H388" i="1"/>
  <c r="H882" i="1"/>
  <c r="H420" i="1"/>
  <c r="H424" i="1"/>
  <c r="H886" i="1"/>
  <c r="H753" i="1"/>
  <c r="H426" i="1"/>
  <c r="H414" i="1"/>
  <c r="H475" i="1"/>
  <c r="H398" i="1"/>
  <c r="H386" i="1"/>
  <c r="H496" i="1"/>
  <c r="H383" i="1"/>
  <c r="H729" i="1"/>
  <c r="H359" i="1"/>
  <c r="H345" i="1"/>
  <c r="H340" i="1"/>
  <c r="H337" i="1"/>
  <c r="H588" i="1"/>
  <c r="H334" i="1"/>
  <c r="H596" i="1"/>
  <c r="H599" i="1"/>
  <c r="H448" i="1"/>
  <c r="H634" i="1"/>
  <c r="H315" i="1"/>
  <c r="H312" i="1"/>
  <c r="H306" i="1"/>
  <c r="H682" i="1"/>
  <c r="H698" i="1"/>
  <c r="H706" i="1"/>
  <c r="H726" i="1"/>
  <c r="H730" i="1"/>
  <c r="H285" i="1"/>
  <c r="H164" i="1"/>
  <c r="H867" i="1"/>
  <c r="H840" i="1"/>
  <c r="H172" i="1"/>
  <c r="H864" i="1"/>
  <c r="H851" i="1"/>
  <c r="H178" i="1"/>
  <c r="H847" i="1"/>
  <c r="H831" i="1"/>
  <c r="H184" i="1"/>
  <c r="H803" i="1"/>
  <c r="H787" i="1"/>
  <c r="H779" i="1"/>
  <c r="H455" i="1"/>
  <c r="H198" i="1"/>
  <c r="H512" i="1"/>
  <c r="H650" i="1"/>
  <c r="H763" i="1"/>
  <c r="H816" i="1"/>
  <c r="H704" i="1"/>
  <c r="H688" i="1"/>
  <c r="H672" i="1"/>
  <c r="H649" i="1"/>
  <c r="H214" i="1"/>
  <c r="H661" i="1"/>
  <c r="H665" i="1"/>
  <c r="H677" i="1"/>
  <c r="H602" i="1"/>
  <c r="H713" i="1"/>
  <c r="H736" i="1"/>
  <c r="H615" i="1"/>
  <c r="H766" i="1"/>
  <c r="H798" i="1"/>
  <c r="H814" i="1"/>
  <c r="H562" i="1"/>
  <c r="H822" i="1"/>
  <c r="H830" i="1"/>
  <c r="H226" i="1"/>
  <c r="H837" i="1"/>
  <c r="H841" i="1"/>
  <c r="H550" i="1"/>
  <c r="H773" i="1"/>
  <c r="H155" i="1"/>
  <c r="H893" i="1"/>
  <c r="H844" i="1"/>
  <c r="H606" i="1"/>
  <c r="H378" i="1"/>
  <c r="H438" i="1"/>
  <c r="H863" i="1"/>
  <c r="H699" i="1"/>
  <c r="H369" i="1"/>
  <c r="H356" i="1"/>
  <c r="H694" i="1"/>
  <c r="H328" i="1"/>
  <c r="H366" i="1"/>
  <c r="H843" i="1"/>
  <c r="H466" i="1"/>
  <c r="H896" i="1"/>
  <c r="H702" i="1"/>
  <c r="H346" i="1"/>
  <c r="H823" i="1"/>
  <c r="H495" i="1"/>
  <c r="H815" i="1"/>
  <c r="H327" i="1"/>
  <c r="H703" i="1"/>
  <c r="H396" i="1"/>
  <c r="H186" i="1"/>
  <c r="H404" i="1"/>
  <c r="H667" i="1"/>
  <c r="H824" i="1"/>
  <c r="H870" i="1"/>
  <c r="H190" i="1"/>
  <c r="H664" i="1"/>
  <c r="H647" i="1"/>
  <c r="H535" i="1"/>
  <c r="H521" i="1"/>
  <c r="H543" i="1"/>
  <c r="H300" i="1"/>
  <c r="H290" i="1"/>
  <c r="H374" i="1"/>
  <c r="H722" i="1"/>
  <c r="H583" i="1"/>
  <c r="H643" i="1"/>
  <c r="H151" i="1"/>
  <c r="H322" i="1"/>
  <c r="H587" i="1"/>
  <c r="H318" i="1"/>
  <c r="H272" i="1"/>
  <c r="H200" i="1"/>
  <c r="H506" i="1"/>
  <c r="H526" i="1"/>
  <c r="H755" i="1"/>
  <c r="H268" i="1"/>
  <c r="H266" i="1"/>
  <c r="H591" i="1"/>
  <c r="H595" i="1"/>
  <c r="H727" i="1"/>
  <c r="H490" i="1"/>
  <c r="H248" i="1"/>
  <c r="H565" i="1"/>
  <c r="H206" i="1"/>
  <c r="H240" i="1"/>
  <c r="H577" i="1"/>
  <c r="H581" i="1"/>
  <c r="H479" i="1"/>
  <c r="H476" i="1"/>
  <c r="H593" i="1"/>
  <c r="H597" i="1"/>
  <c r="H601" i="1"/>
  <c r="H394" i="1"/>
  <c r="H469" i="1"/>
  <c r="H613" i="1"/>
  <c r="H457" i="1"/>
  <c r="H472" i="1"/>
  <c r="H355" i="1"/>
  <c r="H629" i="1"/>
  <c r="H208" i="1"/>
  <c r="H297" i="1"/>
  <c r="H210" i="1"/>
  <c r="H348" i="1"/>
  <c r="H756" i="1"/>
  <c r="H653" i="1"/>
  <c r="H422" i="1"/>
  <c r="H291" i="1"/>
  <c r="H725" i="1"/>
  <c r="H668" i="1"/>
  <c r="H320" i="1"/>
  <c r="H556" i="1"/>
  <c r="H623" i="1"/>
  <c r="H307" i="1"/>
  <c r="H284" i="1"/>
  <c r="H693" i="1"/>
  <c r="H279" i="1"/>
  <c r="H701" i="1"/>
  <c r="H271" i="1"/>
  <c r="H282" i="1"/>
  <c r="H780" i="1"/>
  <c r="H598" i="1"/>
  <c r="H265" i="1"/>
  <c r="H724" i="1"/>
  <c r="H249" i="1"/>
  <c r="H732" i="1"/>
  <c r="H412" i="1"/>
  <c r="H891" i="1"/>
  <c r="H220" i="1"/>
  <c r="H750" i="1"/>
  <c r="H754" i="1"/>
  <c r="H229" i="1"/>
  <c r="H219" i="1"/>
  <c r="H792" i="1"/>
  <c r="H770" i="1"/>
  <c r="H222" i="1"/>
  <c r="H778" i="1"/>
  <c r="H782" i="1"/>
  <c r="H786" i="1"/>
  <c r="H790" i="1"/>
  <c r="H794" i="1"/>
  <c r="H796" i="1"/>
  <c r="H574" i="1"/>
  <c r="H217" i="1"/>
  <c r="H812" i="1"/>
  <c r="H800" i="1"/>
  <c r="H408" i="1"/>
  <c r="H430" i="1"/>
  <c r="H197" i="1"/>
  <c r="H875" i="1"/>
  <c r="H817" i="1"/>
  <c r="H395" i="1"/>
  <c r="H381" i="1"/>
  <c r="H170" i="1"/>
  <c r="H193" i="1"/>
  <c r="H228" i="1"/>
  <c r="H187" i="1"/>
  <c r="H309" i="1"/>
  <c r="H865" i="1"/>
  <c r="H542" i="1"/>
  <c r="H185" i="1"/>
  <c r="H877" i="1"/>
  <c r="H183" i="1"/>
  <c r="H534" i="1"/>
  <c r="H836" i="1"/>
  <c r="H610" i="1"/>
  <c r="H907" i="1"/>
  <c r="H9" i="1"/>
  <c r="H913" i="1"/>
  <c r="H67" i="1"/>
  <c r="H103" i="1"/>
  <c r="H105" i="1"/>
  <c r="H94" i="1"/>
  <c r="H916" i="1"/>
  <c r="H26" i="1"/>
  <c r="H958" i="1"/>
  <c r="H965" i="1"/>
  <c r="H61" i="1"/>
  <c r="H1002" i="1"/>
  <c r="H106" i="1"/>
  <c r="H19" i="1"/>
  <c r="H97" i="1"/>
  <c r="H15" i="1"/>
  <c r="H95" i="1"/>
  <c r="H993" i="1"/>
  <c r="H925" i="1"/>
  <c r="H976" i="1"/>
  <c r="H1000" i="1"/>
  <c r="H81" i="1"/>
  <c r="H10" i="1"/>
  <c r="H983" i="1"/>
  <c r="H50" i="1"/>
  <c r="H119" i="1"/>
  <c r="H48" i="1"/>
  <c r="H934" i="1"/>
  <c r="H906" i="1"/>
  <c r="H1005" i="1"/>
  <c r="H941" i="1"/>
  <c r="H7" i="1"/>
  <c r="H31" i="1"/>
  <c r="H911" i="1"/>
  <c r="H949" i="1"/>
  <c r="H904" i="1"/>
  <c r="H13" i="1"/>
  <c r="H115" i="1"/>
  <c r="H112" i="1"/>
  <c r="H905" i="1"/>
  <c r="H113" i="1"/>
  <c r="H116" i="1"/>
  <c r="H118" i="1"/>
  <c r="H926" i="1"/>
  <c r="H12" i="1"/>
  <c r="H49" i="1"/>
  <c r="H933" i="1"/>
  <c r="H68" i="1"/>
  <c r="H952" i="1"/>
  <c r="H953" i="1"/>
  <c r="H954" i="1"/>
  <c r="H43" i="1"/>
  <c r="H956" i="1"/>
  <c r="H962" i="1"/>
  <c r="H963" i="1"/>
  <c r="H940" i="1"/>
  <c r="H47" i="1"/>
  <c r="H999" i="1"/>
  <c r="H17" i="1"/>
  <c r="H35" i="1"/>
  <c r="H36" i="1"/>
  <c r="H14" i="1"/>
  <c r="H990" i="1"/>
  <c r="H998" i="1"/>
  <c r="H981" i="1"/>
  <c r="H8" i="1"/>
  <c r="H58" i="1"/>
  <c r="H924" i="1"/>
  <c r="H57" i="1"/>
  <c r="H928" i="1"/>
  <c r="H52" i="1"/>
  <c r="H98" i="1"/>
  <c r="H950" i="1"/>
  <c r="H29" i="1"/>
  <c r="H11" i="1"/>
  <c r="H984" i="1"/>
  <c r="H120" i="1"/>
  <c r="H96" i="1"/>
  <c r="H86" i="1"/>
  <c r="H991" i="1"/>
  <c r="H37" i="1"/>
  <c r="H959" i="1"/>
  <c r="H960" i="1"/>
  <c r="H24" i="1"/>
  <c r="H85" i="1"/>
  <c r="H83" i="1"/>
  <c r="H20" i="1"/>
  <c r="H82" i="1"/>
  <c r="H78" i="1"/>
  <c r="H967" i="1"/>
  <c r="H997" i="1"/>
  <c r="H74" i="1"/>
  <c r="H72" i="1"/>
  <c r="H903" i="1"/>
  <c r="H996" i="1"/>
  <c r="H987" i="1"/>
  <c r="H908" i="1"/>
  <c r="H919" i="1"/>
  <c r="H945" i="1"/>
  <c r="H910" i="1"/>
  <c r="H936" i="1"/>
  <c r="H62" i="1"/>
  <c r="H980" i="1"/>
  <c r="H921" i="1"/>
  <c r="H60" i="1"/>
  <c r="H948" i="1"/>
  <c r="H971" i="1"/>
  <c r="H6" i="1"/>
  <c r="H909" i="1"/>
  <c r="H918" i="1"/>
  <c r="H937" i="1"/>
  <c r="H942" i="1"/>
  <c r="H946" i="1"/>
  <c r="H957" i="1"/>
  <c r="H966" i="1"/>
  <c r="H973" i="1"/>
  <c r="H977" i="1"/>
  <c r="H979" i="1"/>
  <c r="H985" i="1"/>
  <c r="H989" i="1"/>
  <c r="H995" i="1"/>
  <c r="H64" i="1"/>
  <c r="H16" i="1"/>
  <c r="H21" i="1"/>
  <c r="H25" i="1"/>
  <c r="H28" i="1"/>
  <c r="H32" i="1"/>
  <c r="H38" i="1"/>
  <c r="H39" i="1"/>
  <c r="H44" i="1"/>
  <c r="H45" i="1"/>
  <c r="H53" i="1"/>
  <c r="H55" i="1"/>
  <c r="H63" i="1"/>
  <c r="H65" i="1"/>
  <c r="H66" i="1"/>
  <c r="H71" i="1"/>
  <c r="H73" i="1"/>
  <c r="H79" i="1"/>
  <c r="H84" i="1"/>
  <c r="H88" i="1"/>
  <c r="H91" i="1"/>
  <c r="H100" i="1"/>
  <c r="H101" i="1"/>
  <c r="H102" i="1"/>
  <c r="H111" i="1"/>
  <c r="H40" i="1"/>
  <c r="H951" i="1"/>
  <c r="H30" i="1"/>
  <c r="H947" i="1"/>
  <c r="H89" i="1"/>
  <c r="H972" i="1"/>
  <c r="H76" i="1"/>
  <c r="H944" i="1"/>
  <c r="H943" i="1"/>
  <c r="H994" i="1"/>
  <c r="H970" i="1"/>
  <c r="H986" i="1"/>
  <c r="H22" i="1"/>
  <c r="H41" i="1"/>
  <c r="H42" i="1"/>
  <c r="H914" i="1"/>
  <c r="H912" i="1"/>
  <c r="H69" i="1"/>
  <c r="H87" i="1"/>
  <c r="H18" i="1"/>
  <c r="H932" i="1"/>
  <c r="H931" i="1"/>
  <c r="H1001" i="1"/>
  <c r="H80" i="1"/>
  <c r="H77" i="1"/>
  <c r="H75" i="1"/>
  <c r="H955" i="1"/>
  <c r="H961" i="1"/>
  <c r="H56" i="1"/>
  <c r="H93" i="1"/>
  <c r="H923" i="1"/>
  <c r="H23" i="1"/>
  <c r="H90" i="1"/>
  <c r="H920" i="1"/>
  <c r="H1004" i="1"/>
  <c r="H33" i="1"/>
  <c r="H34" i="1"/>
  <c r="H939" i="1"/>
  <c r="H988" i="1"/>
  <c r="H938" i="1"/>
  <c r="H982" i="1"/>
  <c r="H978" i="1"/>
  <c r="H46" i="1"/>
  <c r="H935" i="1"/>
  <c r="H930" i="1"/>
  <c r="H51" i="1"/>
  <c r="H929" i="1"/>
  <c r="H975" i="1"/>
  <c r="H108" i="1"/>
  <c r="H110" i="1"/>
  <c r="H964" i="1"/>
  <c r="H968" i="1"/>
  <c r="H109" i="1"/>
  <c r="H114" i="1"/>
  <c r="H107" i="1"/>
  <c r="H117" i="1"/>
  <c r="H27" i="1"/>
  <c r="H1003" i="1"/>
  <c r="H70" i="1"/>
  <c r="H915" i="1"/>
  <c r="H917" i="1"/>
  <c r="H922" i="1"/>
  <c r="H59" i="1"/>
  <c r="H92" i="1"/>
  <c r="H927" i="1"/>
  <c r="H969" i="1"/>
  <c r="H99" i="1"/>
  <c r="H974" i="1"/>
  <c r="H992" i="1"/>
  <c r="H54" i="1"/>
  <c r="H104" i="1"/>
  <c r="H122" i="1"/>
</calcChain>
</file>

<file path=xl/sharedStrings.xml><?xml version="1.0" encoding="utf-8"?>
<sst xmlns="http://schemas.openxmlformats.org/spreadsheetml/2006/main" count="2088" uniqueCount="1084">
  <si>
    <t>Copyright Notice</t>
  </si>
  <si>
    <t xml:space="preserve"> </t>
  </si>
  <si>
    <t>The content in this file was created by Mynda Treacy from My Online Training Hub.</t>
  </si>
  <si>
    <t>Individual users are permitted to recreate the examples for personal practice only.</t>
  </si>
  <si>
    <r>
      <t xml:space="preserve">Recreating the examples for training or demonstration to others is </t>
    </r>
    <r>
      <rPr>
        <b/>
        <sz val="14"/>
        <rFont val="Aptos Narrow"/>
        <family val="2"/>
        <scheme val="minor"/>
      </rPr>
      <t>not permitted</t>
    </r>
    <r>
      <rPr>
        <sz val="14"/>
        <rFont val="Aptos Narrow"/>
        <family val="2"/>
        <scheme val="minor"/>
      </rPr>
      <t>, unless written consent is granted by Mynda Treacy.</t>
    </r>
  </si>
  <si>
    <t>The workbook and any sheets within must be accompanied by the following copyright notice: My Online Training Hub ©.</t>
  </si>
  <si>
    <t>This sheet must remain in any file that uses this data and or these techniques.</t>
  </si>
  <si>
    <t>Any uses of this workbook and/or data must include the above attribution.</t>
  </si>
  <si>
    <t>Social Channels</t>
  </si>
  <si>
    <t>Highlight Key Data Automatically</t>
  </si>
  <si>
    <t>Product ID</t>
  </si>
  <si>
    <t>Category</t>
  </si>
  <si>
    <t>Units Returned</t>
  </si>
  <si>
    <t>Return Rate</t>
  </si>
  <si>
    <t>Category Average Return Rate</t>
  </si>
  <si>
    <t>Format</t>
  </si>
  <si>
    <t>P00001</t>
  </si>
  <si>
    <t>Beauty</t>
  </si>
  <si>
    <t>Column Labels</t>
  </si>
  <si>
    <t>P00002</t>
  </si>
  <si>
    <t>Sports</t>
  </si>
  <si>
    <t>Total Count of Product ID</t>
  </si>
  <si>
    <t>P00003</t>
  </si>
  <si>
    <t>Home &amp; Kitchen</t>
  </si>
  <si>
    <t>Row Labels</t>
  </si>
  <si>
    <t>Count of Product ID</t>
  </si>
  <si>
    <t>P00004</t>
  </si>
  <si>
    <t>P00005</t>
  </si>
  <si>
    <t>Clothing</t>
  </si>
  <si>
    <t>P00006</t>
  </si>
  <si>
    <t>Electronics</t>
  </si>
  <si>
    <t>P00007</t>
  </si>
  <si>
    <t>P00008</t>
  </si>
  <si>
    <t>P00009</t>
  </si>
  <si>
    <t>Toys</t>
  </si>
  <si>
    <t>P00010</t>
  </si>
  <si>
    <t>Grand Total</t>
  </si>
  <si>
    <t>P00011</t>
  </si>
  <si>
    <t>P00012</t>
  </si>
  <si>
    <t>P00013</t>
  </si>
  <si>
    <t>P00014</t>
  </si>
  <si>
    <t>P00015</t>
  </si>
  <si>
    <t>P00016</t>
  </si>
  <si>
    <t>P00017</t>
  </si>
  <si>
    <t>P00018</t>
  </si>
  <si>
    <t>P00019</t>
  </si>
  <si>
    <t>P00020</t>
  </si>
  <si>
    <t>P00021</t>
  </si>
  <si>
    <t>P00022</t>
  </si>
  <si>
    <t>P00023</t>
  </si>
  <si>
    <t>P00024</t>
  </si>
  <si>
    <t>P00025</t>
  </si>
  <si>
    <t>P00026</t>
  </si>
  <si>
    <t>P00027</t>
  </si>
  <si>
    <t>P00028</t>
  </si>
  <si>
    <t>P00029</t>
  </si>
  <si>
    <t>P00030</t>
  </si>
  <si>
    <t>P00031</t>
  </si>
  <si>
    <t>P00032</t>
  </si>
  <si>
    <t>P00033</t>
  </si>
  <si>
    <t>P00034</t>
  </si>
  <si>
    <t>P00035</t>
  </si>
  <si>
    <t>P00036</t>
  </si>
  <si>
    <t>P00037</t>
  </si>
  <si>
    <t>P00038</t>
  </si>
  <si>
    <t>P00039</t>
  </si>
  <si>
    <t>P00040</t>
  </si>
  <si>
    <t>P00041</t>
  </si>
  <si>
    <t>P00042</t>
  </si>
  <si>
    <t>P00043</t>
  </si>
  <si>
    <t>P00044</t>
  </si>
  <si>
    <t>P00045</t>
  </si>
  <si>
    <t>P00046</t>
  </si>
  <si>
    <t>P00047</t>
  </si>
  <si>
    <t>P00048</t>
  </si>
  <si>
    <t>P00049</t>
  </si>
  <si>
    <t>P00050</t>
  </si>
  <si>
    <t>P00051</t>
  </si>
  <si>
    <t>P00052</t>
  </si>
  <si>
    <t>P00053</t>
  </si>
  <si>
    <t>P00054</t>
  </si>
  <si>
    <t>P00055</t>
  </si>
  <si>
    <t>P00056</t>
  </si>
  <si>
    <t>P00057</t>
  </si>
  <si>
    <t>P00058</t>
  </si>
  <si>
    <t>P00059</t>
  </si>
  <si>
    <t>P00060</t>
  </si>
  <si>
    <t>P00061</t>
  </si>
  <si>
    <t>P00062</t>
  </si>
  <si>
    <t>P00063</t>
  </si>
  <si>
    <t>P00064</t>
  </si>
  <si>
    <t>P00065</t>
  </si>
  <si>
    <t>P00066</t>
  </si>
  <si>
    <t>P00067</t>
  </si>
  <si>
    <t>P00068</t>
  </si>
  <si>
    <t>P00069</t>
  </si>
  <si>
    <t>P00070</t>
  </si>
  <si>
    <t>P00071</t>
  </si>
  <si>
    <t>P00072</t>
  </si>
  <si>
    <t>P00073</t>
  </si>
  <si>
    <t>P00074</t>
  </si>
  <si>
    <t>P00075</t>
  </si>
  <si>
    <t>P00076</t>
  </si>
  <si>
    <t>P00077</t>
  </si>
  <si>
    <t>P00078</t>
  </si>
  <si>
    <t>P00079</t>
  </si>
  <si>
    <t>P00080</t>
  </si>
  <si>
    <t>P00081</t>
  </si>
  <si>
    <t>P00082</t>
  </si>
  <si>
    <t>P00083</t>
  </si>
  <si>
    <t>P00084</t>
  </si>
  <si>
    <t>P00085</t>
  </si>
  <si>
    <t>P00086</t>
  </si>
  <si>
    <t>P00087</t>
  </si>
  <si>
    <t>P00088</t>
  </si>
  <si>
    <t>P00089</t>
  </si>
  <si>
    <t>P00090</t>
  </si>
  <si>
    <t>P00091</t>
  </si>
  <si>
    <t>P00092</t>
  </si>
  <si>
    <t>P00093</t>
  </si>
  <si>
    <t>P00094</t>
  </si>
  <si>
    <t>P00095</t>
  </si>
  <si>
    <t>P00096</t>
  </si>
  <si>
    <t>P00097</t>
  </si>
  <si>
    <t>P00098</t>
  </si>
  <si>
    <t>P00099</t>
  </si>
  <si>
    <t>P00100</t>
  </si>
  <si>
    <t>P00101</t>
  </si>
  <si>
    <t>P00102</t>
  </si>
  <si>
    <t>P00103</t>
  </si>
  <si>
    <t>P00104</t>
  </si>
  <si>
    <t>P00105</t>
  </si>
  <si>
    <t>P00106</t>
  </si>
  <si>
    <t>P00107</t>
  </si>
  <si>
    <t>P00108</t>
  </si>
  <si>
    <t>P00109</t>
  </si>
  <si>
    <t>P00110</t>
  </si>
  <si>
    <t>P00111</t>
  </si>
  <si>
    <t>P00112</t>
  </si>
  <si>
    <t>P00113</t>
  </si>
  <si>
    <t>P00114</t>
  </si>
  <si>
    <t>P00115</t>
  </si>
  <si>
    <t>P00116</t>
  </si>
  <si>
    <t>P00117</t>
  </si>
  <si>
    <t>P00118</t>
  </si>
  <si>
    <t>P00119</t>
  </si>
  <si>
    <t>P00120</t>
  </si>
  <si>
    <t>P00121</t>
  </si>
  <si>
    <t>P00122</t>
  </si>
  <si>
    <t>P00123</t>
  </si>
  <si>
    <t>P00124</t>
  </si>
  <si>
    <t>P00125</t>
  </si>
  <si>
    <t>P00126</t>
  </si>
  <si>
    <t>P00127</t>
  </si>
  <si>
    <t>P00128</t>
  </si>
  <si>
    <t>P00129</t>
  </si>
  <si>
    <t>P00130</t>
  </si>
  <si>
    <t>P00131</t>
  </si>
  <si>
    <t>P00132</t>
  </si>
  <si>
    <t>P00133</t>
  </si>
  <si>
    <t>P00134</t>
  </si>
  <si>
    <t>P00135</t>
  </si>
  <si>
    <t>P00136</t>
  </si>
  <si>
    <t>P00137</t>
  </si>
  <si>
    <t>P00138</t>
  </si>
  <si>
    <t>P00139</t>
  </si>
  <si>
    <t>P00140</t>
  </si>
  <si>
    <t>P00141</t>
  </si>
  <si>
    <t>P00142</t>
  </si>
  <si>
    <t>P00143</t>
  </si>
  <si>
    <t>P00144</t>
  </si>
  <si>
    <t>P00145</t>
  </si>
  <si>
    <t>P00146</t>
  </si>
  <si>
    <t>P00147</t>
  </si>
  <si>
    <t>P00148</t>
  </si>
  <si>
    <t>P00149</t>
  </si>
  <si>
    <t>P00150</t>
  </si>
  <si>
    <t>P00151</t>
  </si>
  <si>
    <t>P00152</t>
  </si>
  <si>
    <t>P00153</t>
  </si>
  <si>
    <t>P00154</t>
  </si>
  <si>
    <t>P00155</t>
  </si>
  <si>
    <t>P00156</t>
  </si>
  <si>
    <t>P00157</t>
  </si>
  <si>
    <t>P00158</t>
  </si>
  <si>
    <t>P00159</t>
  </si>
  <si>
    <t>P00160</t>
  </si>
  <si>
    <t>P00161</t>
  </si>
  <si>
    <t>P00162</t>
  </si>
  <si>
    <t>P00163</t>
  </si>
  <si>
    <t>P00164</t>
  </si>
  <si>
    <t>P00165</t>
  </si>
  <si>
    <t>P00166</t>
  </si>
  <si>
    <t>P00167</t>
  </si>
  <si>
    <t>P00168</t>
  </si>
  <si>
    <t>P00169</t>
  </si>
  <si>
    <t>P00170</t>
  </si>
  <si>
    <t>P00171</t>
  </si>
  <si>
    <t>P00172</t>
  </si>
  <si>
    <t>P00173</t>
  </si>
  <si>
    <t>P00174</t>
  </si>
  <si>
    <t>P00175</t>
  </si>
  <si>
    <t>P00176</t>
  </si>
  <si>
    <t>P00177</t>
  </si>
  <si>
    <t>P00178</t>
  </si>
  <si>
    <t>P00179</t>
  </si>
  <si>
    <t>P00180</t>
  </si>
  <si>
    <t>P00181</t>
  </si>
  <si>
    <t>P00182</t>
  </si>
  <si>
    <t>P00183</t>
  </si>
  <si>
    <t>P00184</t>
  </si>
  <si>
    <t>P00185</t>
  </si>
  <si>
    <t>P00186</t>
  </si>
  <si>
    <t>P00187</t>
  </si>
  <si>
    <t>P00188</t>
  </si>
  <si>
    <t>P00189</t>
  </si>
  <si>
    <t>P00190</t>
  </si>
  <si>
    <t>P00191</t>
  </si>
  <si>
    <t>P00192</t>
  </si>
  <si>
    <t>P00193</t>
  </si>
  <si>
    <t>P00194</t>
  </si>
  <si>
    <t>P00195</t>
  </si>
  <si>
    <t>P00196</t>
  </si>
  <si>
    <t>P00197</t>
  </si>
  <si>
    <t>P00198</t>
  </si>
  <si>
    <t>P00199</t>
  </si>
  <si>
    <t>P00200</t>
  </si>
  <si>
    <t>P00201</t>
  </si>
  <si>
    <t>P00202</t>
  </si>
  <si>
    <t>P00203</t>
  </si>
  <si>
    <t>P00204</t>
  </si>
  <si>
    <t>P00205</t>
  </si>
  <si>
    <t>P00206</t>
  </si>
  <si>
    <t>P00207</t>
  </si>
  <si>
    <t>P00208</t>
  </si>
  <si>
    <t>P00209</t>
  </si>
  <si>
    <t>P00210</t>
  </si>
  <si>
    <t>P00211</t>
  </si>
  <si>
    <t>P00212</t>
  </si>
  <si>
    <t>P00213</t>
  </si>
  <si>
    <t>P00214</t>
  </si>
  <si>
    <t>P00215</t>
  </si>
  <si>
    <t>P00216</t>
  </si>
  <si>
    <t>P00217</t>
  </si>
  <si>
    <t>P00218</t>
  </si>
  <si>
    <t>P00219</t>
  </si>
  <si>
    <t>P00220</t>
  </si>
  <si>
    <t>P00221</t>
  </si>
  <si>
    <t>P00222</t>
  </si>
  <si>
    <t>P00223</t>
  </si>
  <si>
    <t>P00224</t>
  </si>
  <si>
    <t>P00225</t>
  </si>
  <si>
    <t>P00226</t>
  </si>
  <si>
    <t>P00227</t>
  </si>
  <si>
    <t>P00228</t>
  </si>
  <si>
    <t>P00229</t>
  </si>
  <si>
    <t>P00230</t>
  </si>
  <si>
    <t>P00231</t>
  </si>
  <si>
    <t>P00232</t>
  </si>
  <si>
    <t>P00233</t>
  </si>
  <si>
    <t>P00234</t>
  </si>
  <si>
    <t>P00235</t>
  </si>
  <si>
    <t>P00236</t>
  </si>
  <si>
    <t>P00237</t>
  </si>
  <si>
    <t>P00238</t>
  </si>
  <si>
    <t>P00239</t>
  </si>
  <si>
    <t>P00240</t>
  </si>
  <si>
    <t>P00241</t>
  </si>
  <si>
    <t>P00242</t>
  </si>
  <si>
    <t>P00243</t>
  </si>
  <si>
    <t>P00244</t>
  </si>
  <si>
    <t>P00245</t>
  </si>
  <si>
    <t>P00246</t>
  </si>
  <si>
    <t>P00247</t>
  </si>
  <si>
    <t>P00248</t>
  </si>
  <si>
    <t>P00249</t>
  </si>
  <si>
    <t>P00250</t>
  </si>
  <si>
    <t>P00251</t>
  </si>
  <si>
    <t>P00252</t>
  </si>
  <si>
    <t>P00253</t>
  </si>
  <si>
    <t>P00254</t>
  </si>
  <si>
    <t>P00255</t>
  </si>
  <si>
    <t>P00256</t>
  </si>
  <si>
    <t>P00257</t>
  </si>
  <si>
    <t>P00258</t>
  </si>
  <si>
    <t>P00259</t>
  </si>
  <si>
    <t>P00260</t>
  </si>
  <si>
    <t>P00261</t>
  </si>
  <si>
    <t>P00262</t>
  </si>
  <si>
    <t>P00263</t>
  </si>
  <si>
    <t>P00264</t>
  </si>
  <si>
    <t>P00265</t>
  </si>
  <si>
    <t>P00266</t>
  </si>
  <si>
    <t>P00267</t>
  </si>
  <si>
    <t>P00268</t>
  </si>
  <si>
    <t>P00269</t>
  </si>
  <si>
    <t>P00270</t>
  </si>
  <si>
    <t>P00271</t>
  </si>
  <si>
    <t>P00272</t>
  </si>
  <si>
    <t>P00273</t>
  </si>
  <si>
    <t>P00274</t>
  </si>
  <si>
    <t>P00275</t>
  </si>
  <si>
    <t>P00276</t>
  </si>
  <si>
    <t>P00277</t>
  </si>
  <si>
    <t>P00278</t>
  </si>
  <si>
    <t>P00279</t>
  </si>
  <si>
    <t>P00280</t>
  </si>
  <si>
    <t>P00281</t>
  </si>
  <si>
    <t>P00282</t>
  </si>
  <si>
    <t>P00283</t>
  </si>
  <si>
    <t>P00284</t>
  </si>
  <si>
    <t>P00285</t>
  </si>
  <si>
    <t>P00286</t>
  </si>
  <si>
    <t>P00287</t>
  </si>
  <si>
    <t>P00288</t>
  </si>
  <si>
    <t>P00289</t>
  </si>
  <si>
    <t>P00290</t>
  </si>
  <si>
    <t>P00291</t>
  </si>
  <si>
    <t>P00292</t>
  </si>
  <si>
    <t>P00293</t>
  </si>
  <si>
    <t>P00294</t>
  </si>
  <si>
    <t>P00295</t>
  </si>
  <si>
    <t>P00296</t>
  </si>
  <si>
    <t>P00297</t>
  </si>
  <si>
    <t>P00298</t>
  </si>
  <si>
    <t>P00299</t>
  </si>
  <si>
    <t>P00300</t>
  </si>
  <si>
    <t>P00301</t>
  </si>
  <si>
    <t>P00302</t>
  </si>
  <si>
    <t>P00303</t>
  </si>
  <si>
    <t>P00304</t>
  </si>
  <si>
    <t>P00305</t>
  </si>
  <si>
    <t>P00306</t>
  </si>
  <si>
    <t>P00307</t>
  </si>
  <si>
    <t>P00308</t>
  </si>
  <si>
    <t>P00309</t>
  </si>
  <si>
    <t>P00310</t>
  </si>
  <si>
    <t>P00311</t>
  </si>
  <si>
    <t>P00312</t>
  </si>
  <si>
    <t>P00313</t>
  </si>
  <si>
    <t>P00314</t>
  </si>
  <si>
    <t>P00315</t>
  </si>
  <si>
    <t>P00316</t>
  </si>
  <si>
    <t>P00317</t>
  </si>
  <si>
    <t>P00318</t>
  </si>
  <si>
    <t>P00319</t>
  </si>
  <si>
    <t>P00320</t>
  </si>
  <si>
    <t>P00321</t>
  </si>
  <si>
    <t>P00322</t>
  </si>
  <si>
    <t>P00323</t>
  </si>
  <si>
    <t>P00324</t>
  </si>
  <si>
    <t>P00325</t>
  </si>
  <si>
    <t>P00326</t>
  </si>
  <si>
    <t>P00327</t>
  </si>
  <si>
    <t>P00328</t>
  </si>
  <si>
    <t>P00329</t>
  </si>
  <si>
    <t>P00330</t>
  </si>
  <si>
    <t>P00331</t>
  </si>
  <si>
    <t>P00332</t>
  </si>
  <si>
    <t>P00333</t>
  </si>
  <si>
    <t>P00334</t>
  </si>
  <si>
    <t>P00335</t>
  </si>
  <si>
    <t>P00336</t>
  </si>
  <si>
    <t>P00337</t>
  </si>
  <si>
    <t>P00338</t>
  </si>
  <si>
    <t>P00339</t>
  </si>
  <si>
    <t>P00340</t>
  </si>
  <si>
    <t>P00341</t>
  </si>
  <si>
    <t>P00342</t>
  </si>
  <si>
    <t>P00343</t>
  </si>
  <si>
    <t>P00344</t>
  </si>
  <si>
    <t>P00345</t>
  </si>
  <si>
    <t>P00346</t>
  </si>
  <si>
    <t>P00347</t>
  </si>
  <si>
    <t>P00348</t>
  </si>
  <si>
    <t>P00349</t>
  </si>
  <si>
    <t>P00350</t>
  </si>
  <si>
    <t>P00351</t>
  </si>
  <si>
    <t>P00352</t>
  </si>
  <si>
    <t>P00353</t>
  </si>
  <si>
    <t>P00354</t>
  </si>
  <si>
    <t>P00355</t>
  </si>
  <si>
    <t>P00356</t>
  </si>
  <si>
    <t>P00357</t>
  </si>
  <si>
    <t>P00358</t>
  </si>
  <si>
    <t>P00359</t>
  </si>
  <si>
    <t>P00360</t>
  </si>
  <si>
    <t>P00361</t>
  </si>
  <si>
    <t>P00362</t>
  </si>
  <si>
    <t>P00363</t>
  </si>
  <si>
    <t>P00364</t>
  </si>
  <si>
    <t>P00365</t>
  </si>
  <si>
    <t>P00366</t>
  </si>
  <si>
    <t>P00367</t>
  </si>
  <si>
    <t>P00368</t>
  </si>
  <si>
    <t>P00369</t>
  </si>
  <si>
    <t>P00370</t>
  </si>
  <si>
    <t>P00371</t>
  </si>
  <si>
    <t>P00372</t>
  </si>
  <si>
    <t>P00373</t>
  </si>
  <si>
    <t>P00374</t>
  </si>
  <si>
    <t>P00375</t>
  </si>
  <si>
    <t>P00376</t>
  </si>
  <si>
    <t>P00377</t>
  </si>
  <si>
    <t>P00378</t>
  </si>
  <si>
    <t>P00379</t>
  </si>
  <si>
    <t>P00380</t>
  </si>
  <si>
    <t>P00381</t>
  </si>
  <si>
    <t>P00382</t>
  </si>
  <si>
    <t>P00383</t>
  </si>
  <si>
    <t>P00384</t>
  </si>
  <si>
    <t>P00385</t>
  </si>
  <si>
    <t>P00386</t>
  </si>
  <si>
    <t>P00387</t>
  </si>
  <si>
    <t>P00388</t>
  </si>
  <si>
    <t>P00389</t>
  </si>
  <si>
    <t>P00390</t>
  </si>
  <si>
    <t>P00391</t>
  </si>
  <si>
    <t>P00392</t>
  </si>
  <si>
    <t>P00393</t>
  </si>
  <si>
    <t>P00394</t>
  </si>
  <si>
    <t>P00395</t>
  </si>
  <si>
    <t>P00396</t>
  </si>
  <si>
    <t>P00397</t>
  </si>
  <si>
    <t>P00398</t>
  </si>
  <si>
    <t>P00399</t>
  </si>
  <si>
    <t>P00400</t>
  </si>
  <si>
    <t>P00401</t>
  </si>
  <si>
    <t>P00402</t>
  </si>
  <si>
    <t>P00403</t>
  </si>
  <si>
    <t>P00404</t>
  </si>
  <si>
    <t>P00405</t>
  </si>
  <si>
    <t>P00406</t>
  </si>
  <si>
    <t>P00407</t>
  </si>
  <si>
    <t>P00408</t>
  </si>
  <si>
    <t>P00409</t>
  </si>
  <si>
    <t>P00410</t>
  </si>
  <si>
    <t>P00411</t>
  </si>
  <si>
    <t>P00412</t>
  </si>
  <si>
    <t>P00413</t>
  </si>
  <si>
    <t>P00414</t>
  </si>
  <si>
    <t>P00415</t>
  </si>
  <si>
    <t>P00416</t>
  </si>
  <si>
    <t>P00417</t>
  </si>
  <si>
    <t>P00418</t>
  </si>
  <si>
    <t>P00419</t>
  </si>
  <si>
    <t>P00420</t>
  </si>
  <si>
    <t>P00421</t>
  </si>
  <si>
    <t>P00422</t>
  </si>
  <si>
    <t>P00423</t>
  </si>
  <si>
    <t>P00424</t>
  </si>
  <si>
    <t>P00425</t>
  </si>
  <si>
    <t>P00426</t>
  </si>
  <si>
    <t>P00427</t>
  </si>
  <si>
    <t>P00428</t>
  </si>
  <si>
    <t>P00429</t>
  </si>
  <si>
    <t>P00430</t>
  </si>
  <si>
    <t>P00431</t>
  </si>
  <si>
    <t>P00432</t>
  </si>
  <si>
    <t>P00433</t>
  </si>
  <si>
    <t>P00434</t>
  </si>
  <si>
    <t>P00435</t>
  </si>
  <si>
    <t>P00436</t>
  </si>
  <si>
    <t>P00437</t>
  </si>
  <si>
    <t>P00438</t>
  </si>
  <si>
    <t>P00439</t>
  </si>
  <si>
    <t>P00440</t>
  </si>
  <si>
    <t>P00441</t>
  </si>
  <si>
    <t>P00442</t>
  </si>
  <si>
    <t>P00443</t>
  </si>
  <si>
    <t>P00444</t>
  </si>
  <si>
    <t>P00445</t>
  </si>
  <si>
    <t>P00446</t>
  </si>
  <si>
    <t>P00447</t>
  </si>
  <si>
    <t>P00448</t>
  </si>
  <si>
    <t>P00449</t>
  </si>
  <si>
    <t>P00450</t>
  </si>
  <si>
    <t>P00451</t>
  </si>
  <si>
    <t>P00452</t>
  </si>
  <si>
    <t>P00453</t>
  </si>
  <si>
    <t>P00454</t>
  </si>
  <si>
    <t>P00455</t>
  </si>
  <si>
    <t>P00456</t>
  </si>
  <si>
    <t>P00457</t>
  </si>
  <si>
    <t>P00458</t>
  </si>
  <si>
    <t>P00459</t>
  </si>
  <si>
    <t>P00460</t>
  </si>
  <si>
    <t>P00461</t>
  </si>
  <si>
    <t>P00462</t>
  </si>
  <si>
    <t>P00463</t>
  </si>
  <si>
    <t>P00464</t>
  </si>
  <si>
    <t>P00465</t>
  </si>
  <si>
    <t>P00466</t>
  </si>
  <si>
    <t>P00467</t>
  </si>
  <si>
    <t>P00468</t>
  </si>
  <si>
    <t>P00469</t>
  </si>
  <si>
    <t>P00470</t>
  </si>
  <si>
    <t>P00471</t>
  </si>
  <si>
    <t>P00472</t>
  </si>
  <si>
    <t>P00473</t>
  </si>
  <si>
    <t>P00474</t>
  </si>
  <si>
    <t>P00475</t>
  </si>
  <si>
    <t>P00476</t>
  </si>
  <si>
    <t>P00477</t>
  </si>
  <si>
    <t>P00478</t>
  </si>
  <si>
    <t>P00479</t>
  </si>
  <si>
    <t>P00480</t>
  </si>
  <si>
    <t>P00481</t>
  </si>
  <si>
    <t>P00482</t>
  </si>
  <si>
    <t>P00483</t>
  </si>
  <si>
    <t>P00484</t>
  </si>
  <si>
    <t>P00485</t>
  </si>
  <si>
    <t>P00486</t>
  </si>
  <si>
    <t>P00487</t>
  </si>
  <si>
    <t>P00488</t>
  </si>
  <si>
    <t>P00489</t>
  </si>
  <si>
    <t>P00490</t>
  </si>
  <si>
    <t>P00491</t>
  </si>
  <si>
    <t>P00492</t>
  </si>
  <si>
    <t>P00493</t>
  </si>
  <si>
    <t>P00494</t>
  </si>
  <si>
    <t>P00495</t>
  </si>
  <si>
    <t>P00496</t>
  </si>
  <si>
    <t>P00497</t>
  </si>
  <si>
    <t>P00498</t>
  </si>
  <si>
    <t>P00499</t>
  </si>
  <si>
    <t>P00500</t>
  </si>
  <si>
    <t>P00501</t>
  </si>
  <si>
    <t>P00502</t>
  </si>
  <si>
    <t>P00503</t>
  </si>
  <si>
    <t>P00504</t>
  </si>
  <si>
    <t>P00505</t>
  </si>
  <si>
    <t>P00506</t>
  </si>
  <si>
    <t>P00507</t>
  </si>
  <si>
    <t>P00508</t>
  </si>
  <si>
    <t>P00509</t>
  </si>
  <si>
    <t>P00510</t>
  </si>
  <si>
    <t>P00511</t>
  </si>
  <si>
    <t>P00512</t>
  </si>
  <si>
    <t>P00513</t>
  </si>
  <si>
    <t>P00514</t>
  </si>
  <si>
    <t>P00515</t>
  </si>
  <si>
    <t>P00516</t>
  </si>
  <si>
    <t>P00517</t>
  </si>
  <si>
    <t>P00518</t>
  </si>
  <si>
    <t>P00519</t>
  </si>
  <si>
    <t>P00520</t>
  </si>
  <si>
    <t>P00521</t>
  </si>
  <si>
    <t>P00522</t>
  </si>
  <si>
    <t>P00523</t>
  </si>
  <si>
    <t>P00524</t>
  </si>
  <si>
    <t>P00525</t>
  </si>
  <si>
    <t>P00526</t>
  </si>
  <si>
    <t>P00527</t>
  </si>
  <si>
    <t>P00528</t>
  </si>
  <si>
    <t>P00529</t>
  </si>
  <si>
    <t>P00530</t>
  </si>
  <si>
    <t>P00531</t>
  </si>
  <si>
    <t>P00532</t>
  </si>
  <si>
    <t>P00533</t>
  </si>
  <si>
    <t>P00534</t>
  </si>
  <si>
    <t>P00535</t>
  </si>
  <si>
    <t>P00536</t>
  </si>
  <si>
    <t>P00537</t>
  </si>
  <si>
    <t>P00538</t>
  </si>
  <si>
    <t>P00539</t>
  </si>
  <si>
    <t>P00540</t>
  </si>
  <si>
    <t>P00541</t>
  </si>
  <si>
    <t>P00542</t>
  </si>
  <si>
    <t>P00543</t>
  </si>
  <si>
    <t>P00544</t>
  </si>
  <si>
    <t>P00545</t>
  </si>
  <si>
    <t>P00546</t>
  </si>
  <si>
    <t>P00547</t>
  </si>
  <si>
    <t>P00548</t>
  </si>
  <si>
    <t>P00549</t>
  </si>
  <si>
    <t>P00550</t>
  </si>
  <si>
    <t>P00551</t>
  </si>
  <si>
    <t>P00552</t>
  </si>
  <si>
    <t>P00553</t>
  </si>
  <si>
    <t>P00554</t>
  </si>
  <si>
    <t>P00555</t>
  </si>
  <si>
    <t>P00556</t>
  </si>
  <si>
    <t>P00557</t>
  </si>
  <si>
    <t>P00558</t>
  </si>
  <si>
    <t>P00559</t>
  </si>
  <si>
    <t>P00560</t>
  </si>
  <si>
    <t>P00561</t>
  </si>
  <si>
    <t>P00562</t>
  </si>
  <si>
    <t>P00563</t>
  </si>
  <si>
    <t>P00564</t>
  </si>
  <si>
    <t>P00565</t>
  </si>
  <si>
    <t>P00566</t>
  </si>
  <si>
    <t>P00567</t>
  </si>
  <si>
    <t>P00568</t>
  </si>
  <si>
    <t>P00569</t>
  </si>
  <si>
    <t>P00570</t>
  </si>
  <si>
    <t>P00571</t>
  </si>
  <si>
    <t>P00572</t>
  </si>
  <si>
    <t>P00573</t>
  </si>
  <si>
    <t>P00574</t>
  </si>
  <si>
    <t>P00575</t>
  </si>
  <si>
    <t>P00576</t>
  </si>
  <si>
    <t>P00577</t>
  </si>
  <si>
    <t>P00578</t>
  </si>
  <si>
    <t>P00579</t>
  </si>
  <si>
    <t>P00580</t>
  </si>
  <si>
    <t>P00581</t>
  </si>
  <si>
    <t>P00582</t>
  </si>
  <si>
    <t>P00583</t>
  </si>
  <si>
    <t>P00584</t>
  </si>
  <si>
    <t>P00585</t>
  </si>
  <si>
    <t>P00586</t>
  </si>
  <si>
    <t>P00587</t>
  </si>
  <si>
    <t>P00588</t>
  </si>
  <si>
    <t>P00589</t>
  </si>
  <si>
    <t>P00590</t>
  </si>
  <si>
    <t>P00591</t>
  </si>
  <si>
    <t>P00592</t>
  </si>
  <si>
    <t>P00593</t>
  </si>
  <si>
    <t>P00594</t>
  </si>
  <si>
    <t>P00595</t>
  </si>
  <si>
    <t>P00596</t>
  </si>
  <si>
    <t>P00597</t>
  </si>
  <si>
    <t>P00598</t>
  </si>
  <si>
    <t>P00599</t>
  </si>
  <si>
    <t>P00600</t>
  </si>
  <si>
    <t>P00601</t>
  </si>
  <si>
    <t>P00602</t>
  </si>
  <si>
    <t>P00603</t>
  </si>
  <si>
    <t>P00604</t>
  </si>
  <si>
    <t>P00605</t>
  </si>
  <si>
    <t>P00606</t>
  </si>
  <si>
    <t>P00607</t>
  </si>
  <si>
    <t>P00608</t>
  </si>
  <si>
    <t>P00609</t>
  </si>
  <si>
    <t>P00610</t>
  </si>
  <si>
    <t>P00611</t>
  </si>
  <si>
    <t>P00612</t>
  </si>
  <si>
    <t>P00613</t>
  </si>
  <si>
    <t>P00614</t>
  </si>
  <si>
    <t>P00615</t>
  </si>
  <si>
    <t>P00616</t>
  </si>
  <si>
    <t>P00617</t>
  </si>
  <si>
    <t>P00618</t>
  </si>
  <si>
    <t>P00619</t>
  </si>
  <si>
    <t>P00620</t>
  </si>
  <si>
    <t>P00621</t>
  </si>
  <si>
    <t>P00622</t>
  </si>
  <si>
    <t>P00623</t>
  </si>
  <si>
    <t>P00624</t>
  </si>
  <si>
    <t>P00625</t>
  </si>
  <si>
    <t>P00626</t>
  </si>
  <si>
    <t>P00627</t>
  </si>
  <si>
    <t>P00628</t>
  </si>
  <si>
    <t>P00629</t>
  </si>
  <si>
    <t>P00630</t>
  </si>
  <si>
    <t>P00631</t>
  </si>
  <si>
    <t>P00632</t>
  </si>
  <si>
    <t>P00633</t>
  </si>
  <si>
    <t>P00634</t>
  </si>
  <si>
    <t>P00635</t>
  </si>
  <si>
    <t>P00636</t>
  </si>
  <si>
    <t>P00637</t>
  </si>
  <si>
    <t>P00638</t>
  </si>
  <si>
    <t>P00639</t>
  </si>
  <si>
    <t>P00640</t>
  </si>
  <si>
    <t>P00641</t>
  </si>
  <si>
    <t>P00642</t>
  </si>
  <si>
    <t>P00643</t>
  </si>
  <si>
    <t>P00644</t>
  </si>
  <si>
    <t>P00645</t>
  </si>
  <si>
    <t>P00646</t>
  </si>
  <si>
    <t>P00647</t>
  </si>
  <si>
    <t>P00648</t>
  </si>
  <si>
    <t>P00649</t>
  </si>
  <si>
    <t>P00650</t>
  </si>
  <si>
    <t>P00651</t>
  </si>
  <si>
    <t>P00652</t>
  </si>
  <si>
    <t>P00653</t>
  </si>
  <si>
    <t>P00654</t>
  </si>
  <si>
    <t>P00655</t>
  </si>
  <si>
    <t>P00656</t>
  </si>
  <si>
    <t>P00657</t>
  </si>
  <si>
    <t>P00658</t>
  </si>
  <si>
    <t>P00659</t>
  </si>
  <si>
    <t>P00660</t>
  </si>
  <si>
    <t>P00661</t>
  </si>
  <si>
    <t>P00662</t>
  </si>
  <si>
    <t>P00663</t>
  </si>
  <si>
    <t>P00664</t>
  </si>
  <si>
    <t>P00665</t>
  </si>
  <si>
    <t>P00666</t>
  </si>
  <si>
    <t>P00667</t>
  </si>
  <si>
    <t>P00668</t>
  </si>
  <si>
    <t>P00669</t>
  </si>
  <si>
    <t>P00670</t>
  </si>
  <si>
    <t>P00671</t>
  </si>
  <si>
    <t>P00672</t>
  </si>
  <si>
    <t>P00673</t>
  </si>
  <si>
    <t>P00674</t>
  </si>
  <si>
    <t>P00675</t>
  </si>
  <si>
    <t>P00676</t>
  </si>
  <si>
    <t>P00677</t>
  </si>
  <si>
    <t>P00678</t>
  </si>
  <si>
    <t>P00679</t>
  </si>
  <si>
    <t>P00680</t>
  </si>
  <si>
    <t>P00681</t>
  </si>
  <si>
    <t>P00682</t>
  </si>
  <si>
    <t>P00683</t>
  </si>
  <si>
    <t>P00684</t>
  </si>
  <si>
    <t>P00685</t>
  </si>
  <si>
    <t>P00686</t>
  </si>
  <si>
    <t>P00687</t>
  </si>
  <si>
    <t>P00688</t>
  </si>
  <si>
    <t>P00689</t>
  </si>
  <si>
    <t>P00690</t>
  </si>
  <si>
    <t>P00691</t>
  </si>
  <si>
    <t>P00692</t>
  </si>
  <si>
    <t>P00693</t>
  </si>
  <si>
    <t>P00694</t>
  </si>
  <si>
    <t>P00695</t>
  </si>
  <si>
    <t>P00696</t>
  </si>
  <si>
    <t>P00697</t>
  </si>
  <si>
    <t>P00698</t>
  </si>
  <si>
    <t>P00699</t>
  </si>
  <si>
    <t>P00700</t>
  </si>
  <si>
    <t>P00701</t>
  </si>
  <si>
    <t>P00702</t>
  </si>
  <si>
    <t>P00703</t>
  </si>
  <si>
    <t>P00704</t>
  </si>
  <si>
    <t>P00705</t>
  </si>
  <si>
    <t>P00706</t>
  </si>
  <si>
    <t>P00707</t>
  </si>
  <si>
    <t>P00708</t>
  </si>
  <si>
    <t>P00709</t>
  </si>
  <si>
    <t>P00710</t>
  </si>
  <si>
    <t>P00711</t>
  </si>
  <si>
    <t>P00712</t>
  </si>
  <si>
    <t>P00713</t>
  </si>
  <si>
    <t>P00714</t>
  </si>
  <si>
    <t>P00715</t>
  </si>
  <si>
    <t>P00716</t>
  </si>
  <si>
    <t>P00717</t>
  </si>
  <si>
    <t>P00718</t>
  </si>
  <si>
    <t>P00719</t>
  </si>
  <si>
    <t>P00720</t>
  </si>
  <si>
    <t>P00721</t>
  </si>
  <si>
    <t>P00722</t>
  </si>
  <si>
    <t>P00723</t>
  </si>
  <si>
    <t>P00724</t>
  </si>
  <si>
    <t>P00725</t>
  </si>
  <si>
    <t>P00726</t>
  </si>
  <si>
    <t>P00727</t>
  </si>
  <si>
    <t>P00728</t>
  </si>
  <si>
    <t>P00729</t>
  </si>
  <si>
    <t>P00730</t>
  </si>
  <si>
    <t>P00731</t>
  </si>
  <si>
    <t>P00732</t>
  </si>
  <si>
    <t>P00733</t>
  </si>
  <si>
    <t>P00734</t>
  </si>
  <si>
    <t>P00735</t>
  </si>
  <si>
    <t>P00736</t>
  </si>
  <si>
    <t>P00737</t>
  </si>
  <si>
    <t>P00738</t>
  </si>
  <si>
    <t>P00739</t>
  </si>
  <si>
    <t>P00740</t>
  </si>
  <si>
    <t>P00741</t>
  </si>
  <si>
    <t>P00742</t>
  </si>
  <si>
    <t>P00743</t>
  </si>
  <si>
    <t>P00744</t>
  </si>
  <si>
    <t>P00745</t>
  </si>
  <si>
    <t>P00746</t>
  </si>
  <si>
    <t>P00747</t>
  </si>
  <si>
    <t>P00748</t>
  </si>
  <si>
    <t>P00749</t>
  </si>
  <si>
    <t>P00750</t>
  </si>
  <si>
    <t>P00751</t>
  </si>
  <si>
    <t>P00752</t>
  </si>
  <si>
    <t>P00753</t>
  </si>
  <si>
    <t>P00754</t>
  </si>
  <si>
    <t>P00755</t>
  </si>
  <si>
    <t>P00756</t>
  </si>
  <si>
    <t>P00757</t>
  </si>
  <si>
    <t>P00758</t>
  </si>
  <si>
    <t>P00759</t>
  </si>
  <si>
    <t>P00760</t>
  </si>
  <si>
    <t>P00761</t>
  </si>
  <si>
    <t>P00762</t>
  </si>
  <si>
    <t>P00763</t>
  </si>
  <si>
    <t>P00764</t>
  </si>
  <si>
    <t>P00765</t>
  </si>
  <si>
    <t>P00766</t>
  </si>
  <si>
    <t>P00767</t>
  </si>
  <si>
    <t>P00768</t>
  </si>
  <si>
    <t>P00769</t>
  </si>
  <si>
    <t>P00770</t>
  </si>
  <si>
    <t>P00771</t>
  </si>
  <si>
    <t>P00772</t>
  </si>
  <si>
    <t>P00773</t>
  </si>
  <si>
    <t>P00774</t>
  </si>
  <si>
    <t>P00775</t>
  </si>
  <si>
    <t>P00776</t>
  </si>
  <si>
    <t>P00777</t>
  </si>
  <si>
    <t>P00778</t>
  </si>
  <si>
    <t>P00779</t>
  </si>
  <si>
    <t>P00780</t>
  </si>
  <si>
    <t>P00781</t>
  </si>
  <si>
    <t>P00782</t>
  </si>
  <si>
    <t>P00783</t>
  </si>
  <si>
    <t>P00784</t>
  </si>
  <si>
    <t>P00785</t>
  </si>
  <si>
    <t>P00786</t>
  </si>
  <si>
    <t>P00787</t>
  </si>
  <si>
    <t>P00788</t>
  </si>
  <si>
    <t>P00789</t>
  </si>
  <si>
    <t>P00790</t>
  </si>
  <si>
    <t>P00791</t>
  </si>
  <si>
    <t>P00792</t>
  </si>
  <si>
    <t>P00793</t>
  </si>
  <si>
    <t>P00794</t>
  </si>
  <si>
    <t>P00795</t>
  </si>
  <si>
    <t>P00796</t>
  </si>
  <si>
    <t>P00797</t>
  </si>
  <si>
    <t>P00798</t>
  </si>
  <si>
    <t>P00799</t>
  </si>
  <si>
    <t>P00800</t>
  </si>
  <si>
    <t>P00801</t>
  </si>
  <si>
    <t>P00802</t>
  </si>
  <si>
    <t>P00803</t>
  </si>
  <si>
    <t>P00804</t>
  </si>
  <si>
    <t>P00805</t>
  </si>
  <si>
    <t>P00806</t>
  </si>
  <si>
    <t>P00807</t>
  </si>
  <si>
    <t>P00808</t>
  </si>
  <si>
    <t>P00809</t>
  </si>
  <si>
    <t>P00810</t>
  </si>
  <si>
    <t>P00811</t>
  </si>
  <si>
    <t>P00812</t>
  </si>
  <si>
    <t>P00813</t>
  </si>
  <si>
    <t>P00814</t>
  </si>
  <si>
    <t>P00815</t>
  </si>
  <si>
    <t>P00816</t>
  </si>
  <si>
    <t>P00817</t>
  </si>
  <si>
    <t>P00818</t>
  </si>
  <si>
    <t>P00819</t>
  </si>
  <si>
    <t>P00820</t>
  </si>
  <si>
    <t>P00821</t>
  </si>
  <si>
    <t>P00822</t>
  </si>
  <si>
    <t>P00823</t>
  </si>
  <si>
    <t>P00824</t>
  </si>
  <si>
    <t>P00825</t>
  </si>
  <si>
    <t>P00826</t>
  </si>
  <si>
    <t>P00827</t>
  </si>
  <si>
    <t>P00828</t>
  </si>
  <si>
    <t>P00829</t>
  </si>
  <si>
    <t>P00830</t>
  </si>
  <si>
    <t>P00831</t>
  </si>
  <si>
    <t>P00832</t>
  </si>
  <si>
    <t>P00833</t>
  </si>
  <si>
    <t>P00834</t>
  </si>
  <si>
    <t>P00835</t>
  </si>
  <si>
    <t>P00836</t>
  </si>
  <si>
    <t>P00837</t>
  </si>
  <si>
    <t>P00838</t>
  </si>
  <si>
    <t>P00839</t>
  </si>
  <si>
    <t>P00840</t>
  </si>
  <si>
    <t>P00841</t>
  </si>
  <si>
    <t>P00842</t>
  </si>
  <si>
    <t>P00843</t>
  </si>
  <si>
    <t>P00844</t>
  </si>
  <si>
    <t>P00845</t>
  </si>
  <si>
    <t>P00846</t>
  </si>
  <si>
    <t>P00847</t>
  </si>
  <si>
    <t>P00848</t>
  </si>
  <si>
    <t>P00849</t>
  </si>
  <si>
    <t>P00850</t>
  </si>
  <si>
    <t>P00851</t>
  </si>
  <si>
    <t>P00852</t>
  </si>
  <si>
    <t>P00853</t>
  </si>
  <si>
    <t>P00854</t>
  </si>
  <si>
    <t>P00855</t>
  </si>
  <si>
    <t>P00856</t>
  </si>
  <si>
    <t>P00857</t>
  </si>
  <si>
    <t>P00858</t>
  </si>
  <si>
    <t>P00859</t>
  </si>
  <si>
    <t>P00860</t>
  </si>
  <si>
    <t>P00861</t>
  </si>
  <si>
    <t>P00862</t>
  </si>
  <si>
    <t>P00863</t>
  </si>
  <si>
    <t>P00864</t>
  </si>
  <si>
    <t>P00865</t>
  </si>
  <si>
    <t>P00866</t>
  </si>
  <si>
    <t>P00867</t>
  </si>
  <si>
    <t>P00868</t>
  </si>
  <si>
    <t>P00869</t>
  </si>
  <si>
    <t>P00870</t>
  </si>
  <si>
    <t>P00871</t>
  </si>
  <si>
    <t>P00872</t>
  </si>
  <si>
    <t>P00873</t>
  </si>
  <si>
    <t>P00874</t>
  </si>
  <si>
    <t>P00875</t>
  </si>
  <si>
    <t>P00876</t>
  </si>
  <si>
    <t>P00877</t>
  </si>
  <si>
    <t>P00878</t>
  </si>
  <si>
    <t>P00879</t>
  </si>
  <si>
    <t>P00880</t>
  </si>
  <si>
    <t>P00881</t>
  </si>
  <si>
    <t>P00882</t>
  </si>
  <si>
    <t>P00883</t>
  </si>
  <si>
    <t>P00884</t>
  </si>
  <si>
    <t>P00885</t>
  </si>
  <si>
    <t>P00886</t>
  </si>
  <si>
    <t>P00887</t>
  </si>
  <si>
    <t>P00888</t>
  </si>
  <si>
    <t>P00889</t>
  </si>
  <si>
    <t>P00890</t>
  </si>
  <si>
    <t>P00891</t>
  </si>
  <si>
    <t>P00892</t>
  </si>
  <si>
    <t>P00893</t>
  </si>
  <si>
    <t>P00894</t>
  </si>
  <si>
    <t>P00895</t>
  </si>
  <si>
    <t>P00896</t>
  </si>
  <si>
    <t>P00897</t>
  </si>
  <si>
    <t>P00898</t>
  </si>
  <si>
    <t>P00899</t>
  </si>
  <si>
    <t>P00900</t>
  </si>
  <si>
    <t>P00901</t>
  </si>
  <si>
    <t>P00902</t>
  </si>
  <si>
    <t>P00903</t>
  </si>
  <si>
    <t>P00904</t>
  </si>
  <si>
    <t>P00905</t>
  </si>
  <si>
    <t>P00906</t>
  </si>
  <si>
    <t>P00907</t>
  </si>
  <si>
    <t>P00908</t>
  </si>
  <si>
    <t>P00909</t>
  </si>
  <si>
    <t>P00910</t>
  </si>
  <si>
    <t>P00911</t>
  </si>
  <si>
    <t>P00912</t>
  </si>
  <si>
    <t>P00913</t>
  </si>
  <si>
    <t>P00914</t>
  </si>
  <si>
    <t>P00915</t>
  </si>
  <si>
    <t>P00916</t>
  </si>
  <si>
    <t>P00917</t>
  </si>
  <si>
    <t>P00918</t>
  </si>
  <si>
    <t>P00919</t>
  </si>
  <si>
    <t>P00920</t>
  </si>
  <si>
    <t>P00921</t>
  </si>
  <si>
    <t>P00922</t>
  </si>
  <si>
    <t>P00923</t>
  </si>
  <si>
    <t>P00924</t>
  </si>
  <si>
    <t>P00925</t>
  </si>
  <si>
    <t>P00926</t>
  </si>
  <si>
    <t>P00927</t>
  </si>
  <si>
    <t>P00928</t>
  </si>
  <si>
    <t>P00929</t>
  </si>
  <si>
    <t>P00930</t>
  </si>
  <si>
    <t>P00931</t>
  </si>
  <si>
    <t>P00932</t>
  </si>
  <si>
    <t>P00933</t>
  </si>
  <si>
    <t>P00934</t>
  </si>
  <si>
    <t>P00935</t>
  </si>
  <si>
    <t>P00936</t>
  </si>
  <si>
    <t>P00937</t>
  </si>
  <si>
    <t>P00938</t>
  </si>
  <si>
    <t>P00939</t>
  </si>
  <si>
    <t>P00940</t>
  </si>
  <si>
    <t>P00941</t>
  </si>
  <si>
    <t>P00942</t>
  </si>
  <si>
    <t>P00943</t>
  </si>
  <si>
    <t>P00944</t>
  </si>
  <si>
    <t>P00945</t>
  </si>
  <si>
    <t>P00946</t>
  </si>
  <si>
    <t>P00947</t>
  </si>
  <si>
    <t>P00948</t>
  </si>
  <si>
    <t>P00949</t>
  </si>
  <si>
    <t>P00950</t>
  </si>
  <si>
    <t>P00951</t>
  </si>
  <si>
    <t>P00952</t>
  </si>
  <si>
    <t>P00953</t>
  </si>
  <si>
    <t>P00954</t>
  </si>
  <si>
    <t>P00955</t>
  </si>
  <si>
    <t>P00956</t>
  </si>
  <si>
    <t>P00957</t>
  </si>
  <si>
    <t>P00958</t>
  </si>
  <si>
    <t>P00959</t>
  </si>
  <si>
    <t>P00960</t>
  </si>
  <si>
    <t>P00961</t>
  </si>
  <si>
    <t>P00962</t>
  </si>
  <si>
    <t>P00963</t>
  </si>
  <si>
    <t>P00964</t>
  </si>
  <si>
    <t>P00965</t>
  </si>
  <si>
    <t>P00966</t>
  </si>
  <si>
    <t>P00967</t>
  </si>
  <si>
    <t>P00968</t>
  </si>
  <si>
    <t>P00969</t>
  </si>
  <si>
    <t>P00970</t>
  </si>
  <si>
    <t>P00971</t>
  </si>
  <si>
    <t>P00972</t>
  </si>
  <si>
    <t>P00973</t>
  </si>
  <si>
    <t>P00974</t>
  </si>
  <si>
    <t>P00975</t>
  </si>
  <si>
    <t>P00976</t>
  </si>
  <si>
    <t>P00977</t>
  </si>
  <si>
    <t>P00978</t>
  </si>
  <si>
    <t>P00979</t>
  </si>
  <si>
    <t>P00980</t>
  </si>
  <si>
    <t>P00981</t>
  </si>
  <si>
    <t>P00982</t>
  </si>
  <si>
    <t>P00983</t>
  </si>
  <si>
    <t>P00984</t>
  </si>
  <si>
    <t>P00985</t>
  </si>
  <si>
    <t>P00986</t>
  </si>
  <si>
    <t>P00987</t>
  </si>
  <si>
    <t>P00988</t>
  </si>
  <si>
    <t>P00989</t>
  </si>
  <si>
    <t>P00990</t>
  </si>
  <si>
    <t>P00991</t>
  </si>
  <si>
    <t>P00992</t>
  </si>
  <si>
    <t>P00993</t>
  </si>
  <si>
    <t>P00994</t>
  </si>
  <si>
    <t>P00995</t>
  </si>
  <si>
    <t>P00996</t>
  </si>
  <si>
    <t>P00997</t>
  </si>
  <si>
    <t>P00998</t>
  </si>
  <si>
    <t>P00999</t>
  </si>
  <si>
    <t>P01000</t>
  </si>
  <si>
    <t>P01001</t>
  </si>
  <si>
    <t>More Resources</t>
  </si>
  <si>
    <t>Tutorials</t>
  </si>
  <si>
    <t>Excel Functions</t>
  </si>
  <si>
    <t>https://www.myonlinetraininghub.com/excel-functions</t>
  </si>
  <si>
    <t>Charting Blog Posts</t>
  </si>
  <si>
    <t>https://www.myonlinetraininghub.com/category/excel-charts</t>
  </si>
  <si>
    <t>Excel Dashboard Blog Posts</t>
  </si>
  <si>
    <t>https://www.myonlinetraininghub.com/category/excel-dashboard</t>
  </si>
  <si>
    <t>Webinar Replays</t>
  </si>
  <si>
    <t>Excel Dashboards &amp; Power BI</t>
  </si>
  <si>
    <t>https://www.myonlinetraininghub.com/excel-webinars</t>
  </si>
  <si>
    <t>Courses</t>
  </si>
  <si>
    <t>Advanced Excel</t>
  </si>
  <si>
    <t>https://www.myonlinetraininghub.com/excel-expert-upgrade</t>
  </si>
  <si>
    <t>Advanced Excel Formulas</t>
  </si>
  <si>
    <t>https://www.myonlinetraininghub.com/advanced-excel-formulas-course</t>
  </si>
  <si>
    <t>Power Query</t>
  </si>
  <si>
    <t>https://www.myonlinetraininghub.com/excel-power-query-course</t>
  </si>
  <si>
    <t>PivotTable Quick Start</t>
  </si>
  <si>
    <t>https://www.myonlinetraininghub.com/excel-pivottable-course-quick-start</t>
  </si>
  <si>
    <t>Xtreme PivotTables</t>
  </si>
  <si>
    <t>https://www.myonlinetraininghub.com/excel-pivottable-course</t>
  </si>
  <si>
    <t>Power Pivot</t>
  </si>
  <si>
    <t>https://www.myonlinetraininghub.com/power-pivot-course</t>
  </si>
  <si>
    <t>Excel Dashboards</t>
  </si>
  <si>
    <t>https://www.myonlinetraininghub.com/excel-dashboard-course</t>
  </si>
  <si>
    <t>Power BI</t>
  </si>
  <si>
    <t>https://www.myonlinetraininghub.com/power-bi-course</t>
  </si>
  <si>
    <t>PowerPoint</t>
  </si>
  <si>
    <t>https://www.myonlinetraininghub.com/microsoft-powerpoint-course</t>
  </si>
  <si>
    <t>Excel for Decision Making Under Uncertainty</t>
  </si>
  <si>
    <t>https://www.myonlinetraininghub.com/excel-for-decision-making-course</t>
  </si>
  <si>
    <t>Excel for Finance Professionals</t>
  </si>
  <si>
    <t>https://www.myonlinetraininghub.com/excel-for-finance-course</t>
  </si>
  <si>
    <t>Excel Analysis ToolPak</t>
  </si>
  <si>
    <t>https://www.myonlinetraininghub.com/excel-analysis-toolpak-course</t>
  </si>
  <si>
    <t>Excel for Customer Service Professionals</t>
  </si>
  <si>
    <t>https://www.myonlinetraininghub.com/excel-for-customer-service-professionals</t>
  </si>
  <si>
    <t>Excel for Operations Management</t>
  </si>
  <si>
    <t>https://www.myonlinetraininghub.com/excel-operations-management-course</t>
  </si>
  <si>
    <t>Financial Modelling</t>
  </si>
  <si>
    <t>https://www.myonlinetraininghub.com/financial-modelling-course</t>
  </si>
  <si>
    <t>Microsoft Word Masterclass</t>
  </si>
  <si>
    <t>https://www.myonlinetraininghub.com/microsoft-word-course</t>
  </si>
  <si>
    <t>Support</t>
  </si>
  <si>
    <t>Excel Forum</t>
  </si>
  <si>
    <t>https://www.myonlinetraininghub.com/excel-forum</t>
  </si>
  <si>
    <t>Follow Us for more Tips &amp; Tutorials</t>
  </si>
  <si>
    <t>Units
Sold</t>
  </si>
  <si>
    <t>Total
Sales</t>
  </si>
  <si>
    <t>Total Count of Product ID %</t>
  </si>
  <si>
    <t>Count of Product ID %</t>
  </si>
  <si>
    <t>Below Average Return Rate</t>
  </si>
  <si>
    <t>Above Average Return Rate</t>
  </si>
  <si>
    <t>Total Sum of Total
Sales</t>
  </si>
  <si>
    <t>Sum of Total
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</si>
</sst>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8" x14ac:knownFonts="1">
    <font>
      <sz val="11"/>
      <color theme="1"/>
      <name val="Aptos Narrow"/>
      <family val="2"/>
      <scheme val="minor"/>
    </font>
    <font>
      <sz val="11"/>
      <color theme="1"/>
      <name val="Aptos Narrow"/>
      <family val="2"/>
      <scheme val="minor"/>
    </font>
    <font>
      <b/>
      <sz val="11"/>
      <color theme="1"/>
      <name val="Aptos Narrow"/>
      <family val="2"/>
      <scheme val="minor"/>
    </font>
    <font>
      <sz val="28"/>
      <color theme="0"/>
      <name val="Segoe UI Light"/>
      <family val="2"/>
    </font>
    <font>
      <sz val="14"/>
      <name val="Aptos Narrow"/>
      <family val="2"/>
      <scheme val="minor"/>
    </font>
    <font>
      <b/>
      <sz val="14"/>
      <name val="Aptos Narrow"/>
      <family val="2"/>
      <scheme val="minor"/>
    </font>
    <font>
      <u/>
      <sz val="11"/>
      <color theme="10"/>
      <name val="Aptos Narrow"/>
      <family val="2"/>
      <scheme val="minor"/>
    </font>
    <font>
      <sz val="11"/>
      <color theme="1"/>
      <name val="Segoe UI"/>
      <family val="2"/>
    </font>
  </fonts>
  <fills count="3">
    <fill>
      <patternFill patternType="none"/>
    </fill>
    <fill>
      <patternFill patternType="gray125"/>
    </fill>
    <fill>
      <patternFill patternType="solid">
        <fgColor rgb="FF0F5511"/>
        <bgColor indexed="64"/>
      </patternFill>
    </fill>
  </fills>
  <borders count="2">
    <border>
      <left/>
      <right/>
      <top/>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20">
    <xf numFmtId="0" fontId="0" fillId="0" borderId="0" xfId="0"/>
    <xf numFmtId="0" fontId="2" fillId="0" borderId="0" xfId="0" applyFont="1"/>
    <xf numFmtId="9" fontId="0" fillId="0" borderId="0" xfId="1" applyFont="1"/>
    <xf numFmtId="3" fontId="0" fillId="0" borderId="0" xfId="0" applyNumberFormat="1"/>
    <xf numFmtId="0" fontId="0" fillId="0" borderId="0" xfId="0" pivotButton="1"/>
    <xf numFmtId="0" fontId="0" fillId="0" borderId="0" xfId="0" applyAlignment="1">
      <alignment horizontal="left"/>
    </xf>
    <xf numFmtId="10" fontId="0" fillId="0" borderId="0" xfId="0" applyNumberFormat="1"/>
    <xf numFmtId="0" fontId="3" fillId="2" borderId="0" xfId="0" applyFont="1" applyFill="1" applyAlignment="1">
      <alignment vertical="center"/>
    </xf>
    <xf numFmtId="0" fontId="4" fillId="0" borderId="0" xfId="0" applyFont="1"/>
    <xf numFmtId="0" fontId="4" fillId="0" borderId="0" xfId="0" applyFont="1" applyAlignment="1">
      <alignment vertical="center"/>
    </xf>
    <xf numFmtId="164" fontId="0" fillId="0" borderId="0" xfId="0" applyNumberFormat="1" applyAlignment="1">
      <alignment horizontal="left" indent="1"/>
    </xf>
    <xf numFmtId="0" fontId="6" fillId="0" borderId="0" xfId="2"/>
    <xf numFmtId="0" fontId="7" fillId="2" borderId="0" xfId="0" applyFont="1" applyFill="1"/>
    <xf numFmtId="0" fontId="2" fillId="0" borderId="0" xfId="0" applyFont="1" applyAlignment="1">
      <alignment wrapText="1"/>
    </xf>
    <xf numFmtId="0" fontId="0" fillId="0" borderId="0" xfId="0" pivotButton="1" applyAlignment="1">
      <alignment wrapText="1"/>
    </xf>
    <xf numFmtId="0" fontId="0" fillId="0" borderId="0" xfId="0" applyAlignment="1">
      <alignment wrapText="1"/>
    </xf>
    <xf numFmtId="0" fontId="0" fillId="0" borderId="1" xfId="0" applyBorder="1" applyAlignment="1">
      <alignment horizontal="centerContinuous" wrapText="1"/>
    </xf>
    <xf numFmtId="0" fontId="0" fillId="0" borderId="0" xfId="0" applyAlignment="1">
      <alignment horizontal="right" wrapText="1"/>
    </xf>
    <xf numFmtId="9" fontId="0" fillId="0" borderId="0" xfId="0" applyNumberFormat="1"/>
    <xf numFmtId="0" fontId="0" fillId="0" borderId="0" xfId="0" applyNumberFormat="1"/>
  </cellXfs>
  <cellStyles count="3">
    <cellStyle name="Hyperlink" xfId="2" builtinId="8"/>
    <cellStyle name="Normal" xfId="0" builtinId="0"/>
    <cellStyle name="Per cent" xfId="1" builtinId="5"/>
  </cellStyles>
  <dxfs count="54">
    <dxf>
      <font>
        <color theme="0"/>
      </font>
      <fill>
        <patternFill>
          <bgColor rgb="FFC00000"/>
        </patternFill>
      </fill>
    </dxf>
    <dxf>
      <font>
        <color theme="0"/>
      </font>
      <fill>
        <patternFill>
          <bgColor rgb="FFC00000"/>
        </patternFill>
      </fill>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centerContinuous"/>
    </dxf>
    <dxf>
      <alignment horizontal="centerContinuous"/>
    </dxf>
    <dxf>
      <border>
        <bottom style="thin">
          <color indexed="64"/>
        </bottom>
      </border>
    </dxf>
    <dxf>
      <border>
        <bottom style="thin">
          <color indexed="64"/>
        </bottom>
      </border>
    </dxf>
    <dxf>
      <alignment horizontal="right"/>
    </dxf>
    <dxf>
      <alignment horizontal="right"/>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centerContinuous"/>
    </dxf>
    <dxf>
      <alignment horizontal="centerContinuous"/>
    </dxf>
    <dxf>
      <border>
        <bottom style="thin">
          <color indexed="64"/>
        </bottom>
      </border>
    </dxf>
    <dxf>
      <border>
        <bottom style="thin">
          <color indexed="64"/>
        </bottom>
      </border>
    </dxf>
    <dxf>
      <alignment horizontal="right"/>
    </dxf>
    <dxf>
      <alignment horizontal="right"/>
    </dxf>
    <dxf>
      <alignment wrapText="1"/>
    </dxf>
    <dxf>
      <alignment wrapText="1"/>
    </dxf>
    <dxf>
      <alignment wrapText="1"/>
    </dxf>
    <dxf>
      <alignment wrapText="1"/>
    </dxf>
    <dxf>
      <alignment wrapText="1"/>
    </dxf>
    <dxf>
      <alignment wrapText="1"/>
    </dxf>
    <dxf>
      <alignment wrapText="1"/>
    </dxf>
    <dxf>
      <alignment wrapText="1"/>
    </dxf>
    <dxf>
      <alignment horizontal="centerContinuous"/>
    </dxf>
    <dxf>
      <alignment horizontal="centerContinuous"/>
    </dxf>
    <dxf>
      <border>
        <bottom style="thin">
          <color indexed="64"/>
        </bottom>
      </border>
    </dxf>
    <dxf>
      <border>
        <bottom style="thin">
          <color indexed="64"/>
        </bottom>
      </border>
    </dxf>
    <dxf>
      <alignment horizontal="right"/>
    </dxf>
    <dxf>
      <alignment horizontal="right"/>
    </dxf>
    <dxf>
      <numFmt numFmtId="13" formatCode="0%"/>
    </dxf>
    <dxf>
      <numFmt numFmtId="3" formatCode="#,##0"/>
    </dxf>
    <dxf>
      <font>
        <b val="0"/>
        <i val="0"/>
        <strike val="0"/>
        <condense val="0"/>
        <extend val="0"/>
        <outline val="0"/>
        <shadow val="0"/>
        <u val="none"/>
        <vertAlign val="baseline"/>
        <sz val="11"/>
        <color theme="1"/>
        <name val="Aptos Narrow"/>
        <family val="2"/>
        <scheme val="minor"/>
      </font>
    </dxf>
    <dxf>
      <numFmt numFmtId="3" formatCode="#,##0"/>
    </dxf>
    <dxf>
      <numFmt numFmtId="3" formatCode="#,##0"/>
    </dxf>
    <dxf>
      <numFmt numFmtId="3" formatCode="#,##0"/>
    </dxf>
    <dxf>
      <font>
        <b/>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microsoft.com/office/2007/relationships/slicerCache" Target="slicerCaches/slicerCache1.xml"/><Relationship Id="rId10" Type="http://schemas.openxmlformats.org/officeDocument/2006/relationships/customXml" Target="../customXml/item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myonlinetraininghub.com/automatically-highlight-key-data-in-excel" TargetMode="External"/><Relationship Id="rId6" Type="http://schemas.openxmlformats.org/officeDocument/2006/relationships/image" Target="../media/image4.svg"/><Relationship Id="rId5" Type="http://schemas.openxmlformats.org/officeDocument/2006/relationships/image" Target="../media/image3.png"/><Relationship Id="rId4" Type="http://schemas.openxmlformats.org/officeDocument/2006/relationships/hyperlink" Target="https://youtu.be/n5HJ4eymAOA"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66675</xdr:colOff>
      <xdr:row>2</xdr:row>
      <xdr:rowOff>142875</xdr:rowOff>
    </xdr:from>
    <xdr:to>
      <xdr:col>7</xdr:col>
      <xdr:colOff>390525</xdr:colOff>
      <xdr:row>3</xdr:row>
      <xdr:rowOff>457200</xdr:rowOff>
    </xdr:to>
    <mc:AlternateContent xmlns:mc="http://schemas.openxmlformats.org/markup-compatibility/2006" xmlns:sle15="http://schemas.microsoft.com/office/drawing/2012/slicer">
      <mc:Choice Requires="sle15">
        <xdr:graphicFrame macro="">
          <xdr:nvGraphicFramePr>
            <xdr:cNvPr id="2" name="Category">
              <a:extLst>
                <a:ext uri="{FF2B5EF4-FFF2-40B4-BE49-F238E27FC236}">
                  <a16:creationId xmlns:a16="http://schemas.microsoft.com/office/drawing/2014/main" id="{D05C981A-E873-9154-6ADD-1E6970F547E6}"/>
                </a:ext>
              </a:extLst>
            </xdr:cNvPr>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66675" y="952500"/>
              <a:ext cx="5953125" cy="695325"/>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1066800</xdr:colOff>
      <xdr:row>0</xdr:row>
      <xdr:rowOff>161924</xdr:rowOff>
    </xdr:from>
    <xdr:to>
      <xdr:col>8</xdr:col>
      <xdr:colOff>447675</xdr:colOff>
      <xdr:row>0</xdr:row>
      <xdr:rowOff>457199</xdr:rowOff>
    </xdr:to>
    <xdr:grpSp>
      <xdr:nvGrpSpPr>
        <xdr:cNvPr id="3" name="Group 2">
          <a:hlinkClick xmlns:r="http://schemas.openxmlformats.org/officeDocument/2006/relationships" r:id="rId1"/>
          <a:extLst>
            <a:ext uri="{FF2B5EF4-FFF2-40B4-BE49-F238E27FC236}">
              <a16:creationId xmlns:a16="http://schemas.microsoft.com/office/drawing/2014/main" id="{49EC68D6-18F9-463D-AAB6-BD5CD13308C8}"/>
            </a:ext>
          </a:extLst>
        </xdr:cNvPr>
        <xdr:cNvGrpSpPr/>
      </xdr:nvGrpSpPr>
      <xdr:grpSpPr>
        <a:xfrm>
          <a:off x="5553075" y="161924"/>
          <a:ext cx="1162050" cy="295275"/>
          <a:chOff x="4486275" y="142875"/>
          <a:chExt cx="1162050" cy="295275"/>
        </a:xfrm>
      </xdr:grpSpPr>
      <xdr:sp macro="" textlink="">
        <xdr:nvSpPr>
          <xdr:cNvPr id="4" name="Rectangle: Rounded Corners 3">
            <a:extLst>
              <a:ext uri="{FF2B5EF4-FFF2-40B4-BE49-F238E27FC236}">
                <a16:creationId xmlns:a16="http://schemas.microsoft.com/office/drawing/2014/main" id="{74CA332E-02D5-0BEE-62DE-A99288C1B268}"/>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5" name="Graphic 4" descr="Document">
            <a:extLst>
              <a:ext uri="{FF2B5EF4-FFF2-40B4-BE49-F238E27FC236}">
                <a16:creationId xmlns:a16="http://schemas.microsoft.com/office/drawing/2014/main" id="{F00FC36D-B891-18DA-5E45-13A77853A95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91149" y="171449"/>
            <a:ext cx="238126" cy="238126"/>
          </a:xfrm>
          <a:prstGeom prst="rect">
            <a:avLst/>
          </a:prstGeom>
        </xdr:spPr>
      </xdr:pic>
    </xdr:grpSp>
    <xdr:clientData/>
  </xdr:twoCellAnchor>
  <xdr:twoCellAnchor editAs="absolute">
    <xdr:from>
      <xdr:col>8</xdr:col>
      <xdr:colOff>590549</xdr:colOff>
      <xdr:row>0</xdr:row>
      <xdr:rowOff>161924</xdr:rowOff>
    </xdr:from>
    <xdr:to>
      <xdr:col>11</xdr:col>
      <xdr:colOff>123824</xdr:colOff>
      <xdr:row>0</xdr:row>
      <xdr:rowOff>457199</xdr:rowOff>
    </xdr:to>
    <xdr:grpSp>
      <xdr:nvGrpSpPr>
        <xdr:cNvPr id="6" name="Group 5">
          <a:hlinkClick xmlns:r="http://schemas.openxmlformats.org/officeDocument/2006/relationships" r:id="rId4"/>
          <a:extLst>
            <a:ext uri="{FF2B5EF4-FFF2-40B4-BE49-F238E27FC236}">
              <a16:creationId xmlns:a16="http://schemas.microsoft.com/office/drawing/2014/main" id="{E1D4529E-AFE7-444F-A881-6FDCD159A166}"/>
            </a:ext>
          </a:extLst>
        </xdr:cNvPr>
        <xdr:cNvGrpSpPr/>
      </xdr:nvGrpSpPr>
      <xdr:grpSpPr>
        <a:xfrm>
          <a:off x="6857999" y="161924"/>
          <a:ext cx="1362075" cy="295275"/>
          <a:chOff x="5400674" y="152400"/>
          <a:chExt cx="1362075" cy="295275"/>
        </a:xfrm>
      </xdr:grpSpPr>
      <xdr:sp macro="" textlink="">
        <xdr:nvSpPr>
          <xdr:cNvPr id="7" name="Rectangle: Rounded Corners 6">
            <a:extLst>
              <a:ext uri="{FF2B5EF4-FFF2-40B4-BE49-F238E27FC236}">
                <a16:creationId xmlns:a16="http://schemas.microsoft.com/office/drawing/2014/main" id="{FC695772-6F4A-9B8C-B374-D4EDAD3BA602}"/>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8" name="Group 7">
            <a:extLst>
              <a:ext uri="{FF2B5EF4-FFF2-40B4-BE49-F238E27FC236}">
                <a16:creationId xmlns:a16="http://schemas.microsoft.com/office/drawing/2014/main" id="{279DF65B-4078-2430-72BD-51DC450A9319}"/>
              </a:ext>
            </a:extLst>
          </xdr:cNvPr>
          <xdr:cNvGrpSpPr/>
        </xdr:nvGrpSpPr>
        <xdr:grpSpPr>
          <a:xfrm>
            <a:off x="6419850" y="200025"/>
            <a:ext cx="280427" cy="200025"/>
            <a:chOff x="5495924" y="2943225"/>
            <a:chExt cx="1362075" cy="971550"/>
          </a:xfrm>
        </xdr:grpSpPr>
        <xdr:sp macro="" textlink="">
          <xdr:nvSpPr>
            <xdr:cNvPr id="9" name="Rectangle: Rounded Corners 8">
              <a:extLst>
                <a:ext uri="{FF2B5EF4-FFF2-40B4-BE49-F238E27FC236}">
                  <a16:creationId xmlns:a16="http://schemas.microsoft.com/office/drawing/2014/main" id="{897E7E78-6BD1-9DF0-8172-BBEDF9BEF3CF}"/>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0" name="Isosceles Triangle 9">
              <a:extLst>
                <a:ext uri="{FF2B5EF4-FFF2-40B4-BE49-F238E27FC236}">
                  <a16:creationId xmlns:a16="http://schemas.microsoft.com/office/drawing/2014/main" id="{DE35C298-1575-6D81-A208-A2E2AB1E1F2D}"/>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twoCellAnchor editAs="absolute">
    <xdr:from>
      <xdr:col>11</xdr:col>
      <xdr:colOff>647547</xdr:colOff>
      <xdr:row>0</xdr:row>
      <xdr:rowOff>57150</xdr:rowOff>
    </xdr:from>
    <xdr:to>
      <xdr:col>16</xdr:col>
      <xdr:colOff>285749</xdr:colOff>
      <xdr:row>0</xdr:row>
      <xdr:rowOff>561974</xdr:rowOff>
    </xdr:to>
    <xdr:pic>
      <xdr:nvPicPr>
        <xdr:cNvPr id="11" name="my-online-training-hub-logo-2">
          <a:extLst>
            <a:ext uri="{FF2B5EF4-FFF2-40B4-BE49-F238E27FC236}">
              <a16:creationId xmlns:a16="http://schemas.microsoft.com/office/drawing/2014/main" id="{EDA14C7A-208F-439F-B53B-7D4B6B31BECE}"/>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743797" y="57150"/>
          <a:ext cx="3705377" cy="504824"/>
        </a:xfrm>
        <a:prstGeom prst="rect">
          <a:avLst/>
        </a:prstGeom>
      </xdr:spPr>
    </xdr:pic>
    <xdr:clientData/>
  </xdr:twoCellAnchor>
  <xdr:twoCellAnchor>
    <xdr:from>
      <xdr:col>8</xdr:col>
      <xdr:colOff>85725</xdr:colOff>
      <xdr:row>4</xdr:row>
      <xdr:rowOff>161925</xdr:rowOff>
    </xdr:from>
    <xdr:to>
      <xdr:col>10</xdr:col>
      <xdr:colOff>533400</xdr:colOff>
      <xdr:row>14</xdr:row>
      <xdr:rowOff>104774</xdr:rowOff>
    </xdr:to>
    <xdr:sp macro="" textlink="">
      <xdr:nvSpPr>
        <xdr:cNvPr id="12" name="Speech Bubble: Rectangle 11">
          <a:extLst>
            <a:ext uri="{FF2B5EF4-FFF2-40B4-BE49-F238E27FC236}">
              <a16:creationId xmlns:a16="http://schemas.microsoft.com/office/drawing/2014/main" id="{D905A746-A5AA-D964-5287-6DC7EBA738C6}"/>
            </a:ext>
          </a:extLst>
        </xdr:cNvPr>
        <xdr:cNvSpPr/>
      </xdr:nvSpPr>
      <xdr:spPr>
        <a:xfrm>
          <a:off x="6353175" y="1924050"/>
          <a:ext cx="1666875" cy="2228849"/>
        </a:xfrm>
        <a:prstGeom prst="wedgeRectCallout">
          <a:avLst>
            <a:gd name="adj1" fmla="val -55690"/>
            <a:gd name="adj2" fmla="val -22806"/>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ctr"/>
        <a:lstStyle/>
        <a:p>
          <a:pPr algn="l"/>
          <a:r>
            <a:rPr lang="en-AU" sz="1100" b="1"/>
            <a:t>Note</a:t>
          </a:r>
          <a:r>
            <a:rPr lang="en-AU" sz="1100"/>
            <a:t>: the </a:t>
          </a:r>
          <a:r>
            <a:rPr lang="en-AU" sz="1100" b="1"/>
            <a:t>Category Average Return Rate </a:t>
          </a:r>
          <a:r>
            <a:rPr lang="en-AU" sz="1100"/>
            <a:t>formula has been changed in this file to calculate the weighted</a:t>
          </a:r>
          <a:r>
            <a:rPr lang="en-AU" sz="1100" baseline="0"/>
            <a:t> average per category, which differs to the formula shown in the video which calculates the average percentage Return Rate. The weighted average is deemed more accurate.  </a:t>
          </a:r>
          <a:endParaRPr lang="en-AU"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ynda Treacy" refreshedDate="45730.430234375002" createdVersion="8" refreshedVersion="8" minRefreshableVersion="3" recordCount="1001" xr:uid="{FD595D70-DDEF-4507-B82C-0F5B0EA86C1B}">
  <cacheSource type="worksheet">
    <worksheetSource name="Table1"/>
  </cacheSource>
  <cacheFields count="8">
    <cacheField name="Product ID" numFmtId="0">
      <sharedItems/>
    </cacheField>
    <cacheField name="Category" numFmtId="0">
      <sharedItems count="6">
        <s v="Beauty"/>
        <s v="Sports"/>
        <s v="Home &amp; Kitchen"/>
        <s v="Clothing"/>
        <s v="Toys"/>
        <s v="Electronics"/>
      </sharedItems>
    </cacheField>
    <cacheField name="Total_x000a_Sales" numFmtId="3">
      <sharedItems containsSemiMixedTypes="0" containsString="0" containsNumber="1" containsInteger="1" minValue="51" maxValue="4994"/>
    </cacheField>
    <cacheField name="Units_x000a_Sold" numFmtId="3">
      <sharedItems containsSemiMixedTypes="0" containsString="0" containsNumber="1" containsInteger="1" minValue="2" maxValue="499"/>
    </cacheField>
    <cacheField name="Units Returned" numFmtId="3">
      <sharedItems containsSemiMixedTypes="0" containsString="0" containsNumber="1" containsInteger="1" minValue="0" maxValue="100"/>
    </cacheField>
    <cacheField name="Return Rate" numFmtId="9">
      <sharedItems containsSemiMixedTypes="0" containsString="0" containsNumber="1" minValue="0" maxValue="0.5"/>
    </cacheField>
    <cacheField name="Category Average Return Rate" numFmtId="9">
      <sharedItems containsSemiMixedTypes="0" containsString="0" containsNumber="1" minValue="9.1427097500351731E-2" maxValue="0.21457971497228237"/>
    </cacheField>
    <cacheField name="Format" numFmtId="3">
      <sharedItems count="2">
        <b v="1"/>
        <b v="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01">
  <r>
    <s v="P00001"/>
    <x v="0"/>
    <n v="2759"/>
    <n v="69"/>
    <n v="10"/>
    <n v="0.14492753623188406"/>
    <n v="9.1427097500351731E-2"/>
    <x v="0"/>
  </r>
  <r>
    <s v="P00002"/>
    <x v="1"/>
    <n v="2374"/>
    <n v="361"/>
    <n v="60"/>
    <n v="0.16620498614958448"/>
    <n v="0.14674173181683495"/>
    <x v="0"/>
  </r>
  <r>
    <s v="P00003"/>
    <x v="2"/>
    <n v="1783"/>
    <n v="90"/>
    <n v="15"/>
    <n v="0.16666666666666666"/>
    <n v="0.13608333538068448"/>
    <x v="0"/>
  </r>
  <r>
    <s v="P00004"/>
    <x v="1"/>
    <n v="1655"/>
    <n v="446"/>
    <n v="45"/>
    <n v="0.10089686098654709"/>
    <n v="0.14674173181683495"/>
    <x v="1"/>
  </r>
  <r>
    <s v="P00005"/>
    <x v="1"/>
    <n v="2613"/>
    <n v="220"/>
    <n v="45"/>
    <n v="0.20454545454545456"/>
    <n v="0.14674173181683495"/>
    <x v="0"/>
  </r>
  <r>
    <s v="P00006"/>
    <x v="3"/>
    <n v="3471"/>
    <n v="450"/>
    <n v="90"/>
    <n v="0.2"/>
    <n v="0.21457971497228237"/>
    <x v="1"/>
  </r>
  <r>
    <s v="P00007"/>
    <x v="2"/>
    <n v="3567"/>
    <n v="498"/>
    <n v="68"/>
    <n v="0.13654618473895583"/>
    <n v="0.13608333538068448"/>
    <x v="0"/>
  </r>
  <r>
    <s v="P00008"/>
    <x v="2"/>
    <n v="2447"/>
    <n v="192"/>
    <n v="48"/>
    <n v="0.25"/>
    <n v="0.13608333538068448"/>
    <x v="0"/>
  </r>
  <r>
    <s v="P00009"/>
    <x v="2"/>
    <n v="3785"/>
    <n v="454"/>
    <n v="63"/>
    <n v="0.13876651982378854"/>
    <n v="0.13608333538068448"/>
    <x v="0"/>
  </r>
  <r>
    <s v="P00010"/>
    <x v="1"/>
    <n v="2920"/>
    <n v="63"/>
    <n v="19"/>
    <n v="0.30158730158730157"/>
    <n v="0.14674173181683495"/>
    <x v="0"/>
  </r>
  <r>
    <s v="P00011"/>
    <x v="0"/>
    <n v="1210"/>
    <n v="73"/>
    <n v="5"/>
    <n v="6.8493150684931503E-2"/>
    <n v="9.1427097500351731E-2"/>
    <x v="1"/>
  </r>
  <r>
    <s v="P00012"/>
    <x v="2"/>
    <n v="4904"/>
    <n v="161"/>
    <n v="20"/>
    <n v="0.12422360248447205"/>
    <n v="0.13608333538068448"/>
    <x v="1"/>
  </r>
  <r>
    <s v="P00013"/>
    <x v="4"/>
    <n v="292"/>
    <n v="169"/>
    <n v="20"/>
    <n v="0.11834319526627218"/>
    <n v="0.14105128205128206"/>
    <x v="1"/>
  </r>
  <r>
    <s v="P00014"/>
    <x v="1"/>
    <n v="2640"/>
    <n v="89"/>
    <n v="14"/>
    <n v="0.15730337078651685"/>
    <n v="0.14674173181683495"/>
    <x v="0"/>
  </r>
  <r>
    <s v="P00015"/>
    <x v="3"/>
    <n v="1113"/>
    <n v="176"/>
    <n v="63"/>
    <n v="0.35795454545454547"/>
    <n v="0.21457971497228237"/>
    <x v="0"/>
  </r>
  <r>
    <s v="P00016"/>
    <x v="0"/>
    <n v="4374"/>
    <n v="269"/>
    <n v="13"/>
    <n v="4.8327137546468404E-2"/>
    <n v="9.1427097500351731E-2"/>
    <x v="1"/>
  </r>
  <r>
    <s v="P00017"/>
    <x v="4"/>
    <n v="2645"/>
    <n v="73"/>
    <n v="11"/>
    <n v="0.15068493150684931"/>
    <n v="0.14105128205128206"/>
    <x v="0"/>
  </r>
  <r>
    <s v="P00018"/>
    <x v="4"/>
    <n v="969"/>
    <n v="245"/>
    <n v="35"/>
    <n v="0.14285714285714285"/>
    <n v="0.14105128205128206"/>
    <x v="0"/>
  </r>
  <r>
    <s v="P00019"/>
    <x v="3"/>
    <n v="55"/>
    <n v="77"/>
    <n v="17"/>
    <n v="0.22077922077922077"/>
    <n v="0.21457971497228237"/>
    <x v="0"/>
  </r>
  <r>
    <s v="P00020"/>
    <x v="0"/>
    <n v="517"/>
    <n v="159"/>
    <n v="8"/>
    <n v="5.0314465408805034E-2"/>
    <n v="9.1427097500351731E-2"/>
    <x v="1"/>
  </r>
  <r>
    <s v="P00021"/>
    <x v="1"/>
    <n v="4220"/>
    <n v="489"/>
    <n v="49"/>
    <n v="0.10020449897750511"/>
    <n v="0.14674173181683495"/>
    <x v="1"/>
  </r>
  <r>
    <s v="P00022"/>
    <x v="5"/>
    <n v="53"/>
    <n v="459"/>
    <n v="34"/>
    <n v="7.407407407407407E-2"/>
    <n v="9.562198283037264E-2"/>
    <x v="1"/>
  </r>
  <r>
    <s v="P00023"/>
    <x v="0"/>
    <n v="695"/>
    <n v="324"/>
    <n v="16"/>
    <n v="4.9382716049382713E-2"/>
    <n v="9.1427097500351731E-2"/>
    <x v="1"/>
  </r>
  <r>
    <s v="P00024"/>
    <x v="3"/>
    <n v="167"/>
    <n v="98"/>
    <n v="23"/>
    <n v="0.23469387755102042"/>
    <n v="0.21457971497228237"/>
    <x v="0"/>
  </r>
  <r>
    <s v="P00025"/>
    <x v="4"/>
    <n v="2978"/>
    <n v="381"/>
    <n v="56"/>
    <n v="0.14698162729658792"/>
    <n v="0.14105128205128206"/>
    <x v="0"/>
  </r>
  <r>
    <s v="P00026"/>
    <x v="1"/>
    <n v="2601"/>
    <n v="102"/>
    <n v="31"/>
    <n v="0.30392156862745096"/>
    <n v="0.14674173181683495"/>
    <x v="0"/>
  </r>
  <r>
    <s v="P00027"/>
    <x v="0"/>
    <n v="4339"/>
    <n v="494"/>
    <n v="37"/>
    <n v="7.4898785425101214E-2"/>
    <n v="9.1427097500351731E-2"/>
    <x v="1"/>
  </r>
  <r>
    <s v="P00028"/>
    <x v="5"/>
    <n v="896"/>
    <n v="132"/>
    <n v="12"/>
    <n v="9.0909090909090912E-2"/>
    <n v="9.562198283037264E-2"/>
    <x v="1"/>
  </r>
  <r>
    <s v="P00029"/>
    <x v="5"/>
    <n v="2812"/>
    <n v="102"/>
    <n v="10"/>
    <n v="9.8039215686274508E-2"/>
    <n v="9.562198283037264E-2"/>
    <x v="0"/>
  </r>
  <r>
    <s v="P00030"/>
    <x v="2"/>
    <n v="1191"/>
    <n v="19"/>
    <n v="3"/>
    <n v="0.15789473684210525"/>
    <n v="0.13608333538068448"/>
    <x v="0"/>
  </r>
  <r>
    <s v="P00031"/>
    <x v="2"/>
    <n v="1860"/>
    <n v="454"/>
    <n v="59"/>
    <n v="0.12995594713656389"/>
    <n v="0.13608333538068448"/>
    <x v="1"/>
  </r>
  <r>
    <s v="P00032"/>
    <x v="3"/>
    <n v="773"/>
    <n v="482"/>
    <n v="96"/>
    <n v="0.19917012448132779"/>
    <n v="0.21457971497228237"/>
    <x v="1"/>
  </r>
  <r>
    <s v="P00033"/>
    <x v="0"/>
    <n v="274"/>
    <n v="82"/>
    <n v="12"/>
    <n v="0.14634146341463414"/>
    <n v="9.1427097500351731E-2"/>
    <x v="0"/>
  </r>
  <r>
    <s v="P00034"/>
    <x v="0"/>
    <n v="4677"/>
    <n v="397"/>
    <n v="30"/>
    <n v="7.5566750629722929E-2"/>
    <n v="9.1427097500351731E-2"/>
    <x v="1"/>
  </r>
  <r>
    <s v="P00035"/>
    <x v="4"/>
    <n v="4258"/>
    <n v="489"/>
    <n v="83"/>
    <n v="0.16973415132924335"/>
    <n v="0.14105128205128206"/>
    <x v="0"/>
  </r>
  <r>
    <s v="P00036"/>
    <x v="4"/>
    <n v="4704"/>
    <n v="279"/>
    <n v="28"/>
    <n v="0.1003584229390681"/>
    <n v="0.14105128205128206"/>
    <x v="1"/>
  </r>
  <r>
    <s v="P00037"/>
    <x v="4"/>
    <n v="2098"/>
    <n v="339"/>
    <n v="88"/>
    <n v="0.25958702064896755"/>
    <n v="0.14105128205128206"/>
    <x v="0"/>
  </r>
  <r>
    <s v="P00038"/>
    <x v="2"/>
    <n v="4799"/>
    <n v="365"/>
    <n v="36"/>
    <n v="9.8630136986301367E-2"/>
    <n v="0.13608333538068448"/>
    <x v="1"/>
  </r>
  <r>
    <s v="P00039"/>
    <x v="0"/>
    <n v="4465"/>
    <n v="331"/>
    <n v="50"/>
    <n v="0.15105740181268881"/>
    <n v="9.1427097500351731E-2"/>
    <x v="0"/>
  </r>
  <r>
    <s v="P00040"/>
    <x v="0"/>
    <n v="1623"/>
    <n v="129"/>
    <n v="10"/>
    <n v="7.7519379844961239E-2"/>
    <n v="9.1427097500351731E-2"/>
    <x v="1"/>
  </r>
  <r>
    <s v="P00041"/>
    <x v="5"/>
    <n v="1878"/>
    <n v="344"/>
    <n v="23"/>
    <n v="6.6860465116279064E-2"/>
    <n v="9.562198283037264E-2"/>
    <x v="1"/>
  </r>
  <r>
    <s v="P00042"/>
    <x v="2"/>
    <n v="1967"/>
    <n v="310"/>
    <n v="31"/>
    <n v="0.1"/>
    <n v="0.13608333538068448"/>
    <x v="1"/>
  </r>
  <r>
    <s v="P00043"/>
    <x v="1"/>
    <n v="4284"/>
    <n v="455"/>
    <n v="69"/>
    <n v="0.15164835164835164"/>
    <n v="0.14674173181683495"/>
    <x v="0"/>
  </r>
  <r>
    <s v="P00044"/>
    <x v="2"/>
    <n v="2076"/>
    <n v="89"/>
    <n v="12"/>
    <n v="0.1348314606741573"/>
    <n v="0.13608333538068448"/>
    <x v="1"/>
  </r>
  <r>
    <s v="P00045"/>
    <x v="1"/>
    <n v="3794"/>
    <n v="213"/>
    <n v="21"/>
    <n v="9.8591549295774641E-2"/>
    <n v="0.14674173181683495"/>
    <x v="1"/>
  </r>
  <r>
    <s v="P00046"/>
    <x v="5"/>
    <n v="951"/>
    <n v="143"/>
    <n v="13"/>
    <n v="9.0909090909090912E-2"/>
    <n v="9.562198283037264E-2"/>
    <x v="1"/>
  </r>
  <r>
    <s v="P00047"/>
    <x v="3"/>
    <n v="4835"/>
    <n v="65"/>
    <n v="15"/>
    <n v="0.23076923076923078"/>
    <n v="0.21457971497228237"/>
    <x v="0"/>
  </r>
  <r>
    <s v="P00048"/>
    <x v="0"/>
    <n v="2089"/>
    <n v="76"/>
    <n v="7"/>
    <n v="9.2105263157894732E-2"/>
    <n v="9.1427097500351731E-2"/>
    <x v="0"/>
  </r>
  <r>
    <s v="P00049"/>
    <x v="5"/>
    <n v="59"/>
    <n v="199"/>
    <n v="13"/>
    <n v="6.5326633165829151E-2"/>
    <n v="9.562198283037264E-2"/>
    <x v="1"/>
  </r>
  <r>
    <s v="P00050"/>
    <x v="0"/>
    <n v="310"/>
    <n v="143"/>
    <n v="9"/>
    <n v="6.2937062937062943E-2"/>
    <n v="9.1427097500351731E-2"/>
    <x v="1"/>
  </r>
  <r>
    <s v="P00051"/>
    <x v="4"/>
    <n v="1723"/>
    <n v="405"/>
    <n v="79"/>
    <n v="0.19506172839506172"/>
    <n v="0.14105128205128206"/>
    <x v="0"/>
  </r>
  <r>
    <s v="P00052"/>
    <x v="3"/>
    <n v="2269"/>
    <n v="403"/>
    <n v="81"/>
    <n v="0.20099255583126552"/>
    <n v="0.21457971497228237"/>
    <x v="1"/>
  </r>
  <r>
    <s v="P00053"/>
    <x v="3"/>
    <n v="2110"/>
    <n v="316"/>
    <n v="63"/>
    <n v="0.19936708860759494"/>
    <n v="0.21457971497228237"/>
    <x v="1"/>
  </r>
  <r>
    <s v="P00054"/>
    <x v="5"/>
    <n v="3763"/>
    <n v="93"/>
    <n v="14"/>
    <n v="0.15053763440860216"/>
    <n v="9.562198283037264E-2"/>
    <x v="0"/>
  </r>
  <r>
    <s v="P00055"/>
    <x v="3"/>
    <n v="1669"/>
    <n v="473"/>
    <n v="95"/>
    <n v="0.20084566596194503"/>
    <n v="0.21457971497228237"/>
    <x v="1"/>
  </r>
  <r>
    <s v="P00056"/>
    <x v="1"/>
    <n v="370"/>
    <n v="417"/>
    <n v="76"/>
    <n v="0.18225419664268586"/>
    <n v="0.14674173181683495"/>
    <x v="0"/>
  </r>
  <r>
    <s v="P00057"/>
    <x v="3"/>
    <n v="1392"/>
    <n v="305"/>
    <n v="69"/>
    <n v="0.2262295081967213"/>
    <n v="0.21457971497228237"/>
    <x v="0"/>
  </r>
  <r>
    <s v="P00058"/>
    <x v="0"/>
    <n v="2426"/>
    <n v="224"/>
    <n v="20"/>
    <n v="8.9285714285714288E-2"/>
    <n v="9.1427097500351731E-2"/>
    <x v="1"/>
  </r>
  <r>
    <s v="P00059"/>
    <x v="0"/>
    <n v="2882"/>
    <n v="497"/>
    <n v="44"/>
    <n v="8.8531187122736416E-2"/>
    <n v="9.1427097500351731E-2"/>
    <x v="1"/>
  </r>
  <r>
    <s v="P00060"/>
    <x v="0"/>
    <n v="2874"/>
    <n v="291"/>
    <n v="25"/>
    <n v="8.5910652920962199E-2"/>
    <n v="9.1427097500351731E-2"/>
    <x v="1"/>
  </r>
  <r>
    <s v="P00061"/>
    <x v="0"/>
    <n v="2044"/>
    <n v="428"/>
    <n v="37"/>
    <n v="8.6448598130841117E-2"/>
    <n v="9.1427097500351731E-2"/>
    <x v="1"/>
  </r>
  <r>
    <s v="P00062"/>
    <x v="1"/>
    <n v="3008"/>
    <n v="102"/>
    <n v="16"/>
    <n v="0.15686274509803921"/>
    <n v="0.14674173181683495"/>
    <x v="0"/>
  </r>
  <r>
    <s v="P00063"/>
    <x v="2"/>
    <n v="2088"/>
    <n v="474"/>
    <n v="65"/>
    <n v="0.1371308016877637"/>
    <n v="0.13608333538068448"/>
    <x v="0"/>
  </r>
  <r>
    <s v="P00064"/>
    <x v="4"/>
    <n v="3540"/>
    <n v="267"/>
    <n v="38"/>
    <n v="0.14232209737827714"/>
    <n v="0.14105128205128206"/>
    <x v="0"/>
  </r>
  <r>
    <s v="P00065"/>
    <x v="5"/>
    <n v="3727"/>
    <n v="355"/>
    <n v="33"/>
    <n v="9.295774647887324E-2"/>
    <n v="9.562198283037264E-2"/>
    <x v="1"/>
  </r>
  <r>
    <s v="P00066"/>
    <x v="0"/>
    <n v="1168"/>
    <n v="456"/>
    <n v="23"/>
    <n v="5.0438596491228067E-2"/>
    <n v="9.1427097500351731E-2"/>
    <x v="1"/>
  </r>
  <r>
    <s v="P00067"/>
    <x v="3"/>
    <n v="1654"/>
    <n v="110"/>
    <n v="55"/>
    <n v="0.5"/>
    <n v="0.21457971497228237"/>
    <x v="0"/>
  </r>
  <r>
    <s v="P00068"/>
    <x v="0"/>
    <n v="4077"/>
    <n v="462"/>
    <n v="49"/>
    <n v="0.10606060606060606"/>
    <n v="9.1427097500351731E-2"/>
    <x v="0"/>
  </r>
  <r>
    <s v="P00069"/>
    <x v="3"/>
    <n v="285"/>
    <n v="330"/>
    <n v="66"/>
    <n v="0.2"/>
    <n v="0.21457971497228237"/>
    <x v="1"/>
  </r>
  <r>
    <s v="P00070"/>
    <x v="4"/>
    <n v="2019"/>
    <n v="450"/>
    <n v="90"/>
    <n v="0.2"/>
    <n v="0.14105128205128206"/>
    <x v="0"/>
  </r>
  <r>
    <s v="P00071"/>
    <x v="4"/>
    <n v="4479"/>
    <n v="430"/>
    <n v="43"/>
    <n v="0.1"/>
    <n v="0.14105128205128206"/>
    <x v="1"/>
  </r>
  <r>
    <s v="P00072"/>
    <x v="4"/>
    <n v="1958"/>
    <n v="265"/>
    <n v="38"/>
    <n v="0.14339622641509434"/>
    <n v="0.14105128205128206"/>
    <x v="0"/>
  </r>
  <r>
    <s v="P00073"/>
    <x v="3"/>
    <n v="425"/>
    <n v="3"/>
    <n v="1"/>
    <n v="0.33333333333333331"/>
    <n v="0.21457971497228237"/>
    <x v="0"/>
  </r>
  <r>
    <s v="P00074"/>
    <x v="0"/>
    <n v="3580"/>
    <n v="85"/>
    <n v="7"/>
    <n v="8.2352941176470587E-2"/>
    <n v="9.1427097500351731E-2"/>
    <x v="1"/>
  </r>
  <r>
    <s v="P00075"/>
    <x v="4"/>
    <n v="2685"/>
    <n v="282"/>
    <n v="31"/>
    <n v="0.1099290780141844"/>
    <n v="0.14105128205128206"/>
    <x v="1"/>
  </r>
  <r>
    <s v="P00076"/>
    <x v="1"/>
    <n v="1620"/>
    <n v="328"/>
    <n v="74"/>
    <n v="0.22560975609756098"/>
    <n v="0.14674173181683495"/>
    <x v="0"/>
  </r>
  <r>
    <s v="P00077"/>
    <x v="3"/>
    <n v="2610"/>
    <n v="304"/>
    <n v="61"/>
    <n v="0.20065789473684212"/>
    <n v="0.21457971497228237"/>
    <x v="1"/>
  </r>
  <r>
    <s v="P00078"/>
    <x v="3"/>
    <n v="3441"/>
    <n v="450"/>
    <n v="90"/>
    <n v="0.2"/>
    <n v="0.21457971497228237"/>
    <x v="1"/>
  </r>
  <r>
    <s v="P00079"/>
    <x v="0"/>
    <n v="3015"/>
    <n v="454"/>
    <n v="23"/>
    <n v="5.0660792951541848E-2"/>
    <n v="9.1427097500351731E-2"/>
    <x v="1"/>
  </r>
  <r>
    <s v="P00080"/>
    <x v="3"/>
    <n v="3693"/>
    <n v="412"/>
    <n v="82"/>
    <n v="0.19902912621359223"/>
    <n v="0.21457971497228237"/>
    <x v="1"/>
  </r>
  <r>
    <s v="P00081"/>
    <x v="3"/>
    <n v="3900"/>
    <n v="117"/>
    <n v="32"/>
    <n v="0.27350427350427353"/>
    <n v="0.21457971497228237"/>
    <x v="0"/>
  </r>
  <r>
    <s v="P00082"/>
    <x v="4"/>
    <n v="922"/>
    <n v="221"/>
    <n v="22"/>
    <n v="9.9547511312217188E-2"/>
    <n v="0.14105128205128206"/>
    <x v="1"/>
  </r>
  <r>
    <s v="P00083"/>
    <x v="0"/>
    <n v="1302"/>
    <n v="154"/>
    <n v="13"/>
    <n v="8.4415584415584416E-2"/>
    <n v="9.1427097500351731E-2"/>
    <x v="1"/>
  </r>
  <r>
    <s v="P00084"/>
    <x v="4"/>
    <n v="1364"/>
    <n v="153"/>
    <n v="22"/>
    <n v="0.1437908496732026"/>
    <n v="0.14105128205128206"/>
    <x v="0"/>
  </r>
  <r>
    <s v="P00085"/>
    <x v="4"/>
    <n v="4870"/>
    <n v="12"/>
    <n v="2"/>
    <n v="0.16666666666666666"/>
    <n v="0.14105128205128206"/>
    <x v="0"/>
  </r>
  <r>
    <s v="P00086"/>
    <x v="0"/>
    <n v="2948"/>
    <n v="133"/>
    <n v="12"/>
    <n v="9.0225563909774431E-2"/>
    <n v="9.1427097500351731E-2"/>
    <x v="1"/>
  </r>
  <r>
    <s v="P00087"/>
    <x v="5"/>
    <n v="127"/>
    <n v="482"/>
    <n v="36"/>
    <n v="7.4688796680497924E-2"/>
    <n v="9.562198283037264E-2"/>
    <x v="1"/>
  </r>
  <r>
    <s v="P00088"/>
    <x v="4"/>
    <n v="2671"/>
    <n v="304"/>
    <n v="57"/>
    <n v="0.1875"/>
    <n v="0.14105128205128206"/>
    <x v="0"/>
  </r>
  <r>
    <s v="P00089"/>
    <x v="1"/>
    <n v="4277"/>
    <n v="293"/>
    <n v="29"/>
    <n v="9.8976109215017066E-2"/>
    <n v="0.14674173181683495"/>
    <x v="1"/>
  </r>
  <r>
    <s v="P00090"/>
    <x v="1"/>
    <n v="650"/>
    <n v="463"/>
    <n v="81"/>
    <n v="0.17494600431965443"/>
    <n v="0.14674173181683495"/>
    <x v="0"/>
  </r>
  <r>
    <s v="P00091"/>
    <x v="3"/>
    <n v="1115"/>
    <n v="300"/>
    <n v="68"/>
    <n v="0.22666666666666666"/>
    <n v="0.21457971497228237"/>
    <x v="0"/>
  </r>
  <r>
    <s v="P00092"/>
    <x v="1"/>
    <n v="2186"/>
    <n v="228"/>
    <n v="23"/>
    <n v="0.10087719298245613"/>
    <n v="0.14674173181683495"/>
    <x v="1"/>
  </r>
  <r>
    <s v="P00093"/>
    <x v="3"/>
    <n v="2499"/>
    <n v="271"/>
    <n v="73"/>
    <n v="0.26937269372693728"/>
    <n v="0.21457971497228237"/>
    <x v="0"/>
  </r>
  <r>
    <s v="P00094"/>
    <x v="5"/>
    <n v="2393"/>
    <n v="43"/>
    <n v="5"/>
    <n v="0.11627906976744186"/>
    <n v="9.562198283037264E-2"/>
    <x v="0"/>
  </r>
  <r>
    <s v="P00095"/>
    <x v="0"/>
    <n v="1913"/>
    <n v="432"/>
    <n v="36"/>
    <n v="8.3333333333333329E-2"/>
    <n v="9.1427097500351731E-2"/>
    <x v="1"/>
  </r>
  <r>
    <s v="P00096"/>
    <x v="0"/>
    <n v="1368"/>
    <n v="343"/>
    <n v="51"/>
    <n v="0.14868804664723032"/>
    <n v="9.1427097500351731E-2"/>
    <x v="0"/>
  </r>
  <r>
    <s v="P00097"/>
    <x v="0"/>
    <n v="4761"/>
    <n v="326"/>
    <n v="36"/>
    <n v="0.11042944785276074"/>
    <n v="9.1427097500351731E-2"/>
    <x v="0"/>
  </r>
  <r>
    <s v="P00098"/>
    <x v="1"/>
    <n v="3647"/>
    <n v="302"/>
    <n v="30"/>
    <n v="9.9337748344370855E-2"/>
    <n v="0.14674173181683495"/>
    <x v="1"/>
  </r>
  <r>
    <s v="P00099"/>
    <x v="5"/>
    <n v="3812"/>
    <n v="498"/>
    <n v="58"/>
    <n v="0.11646586345381527"/>
    <n v="9.562198283037264E-2"/>
    <x v="0"/>
  </r>
  <r>
    <s v="P00100"/>
    <x v="1"/>
    <n v="4720"/>
    <n v="364"/>
    <n v="84"/>
    <n v="0.23076923076923078"/>
    <n v="0.14674173181683495"/>
    <x v="0"/>
  </r>
  <r>
    <s v="P00101"/>
    <x v="1"/>
    <n v="2240"/>
    <n v="379"/>
    <n v="38"/>
    <n v="0.10026385224274406"/>
    <n v="0.14674173181683495"/>
    <x v="1"/>
  </r>
  <r>
    <s v="P00102"/>
    <x v="5"/>
    <n v="1042"/>
    <n v="427"/>
    <n v="60"/>
    <n v="0.14051522248243559"/>
    <n v="9.562198283037264E-2"/>
    <x v="0"/>
  </r>
  <r>
    <s v="P00103"/>
    <x v="5"/>
    <n v="2762"/>
    <n v="493"/>
    <n v="40"/>
    <n v="8.1135902636916835E-2"/>
    <n v="9.562198283037264E-2"/>
    <x v="1"/>
  </r>
  <r>
    <s v="P00104"/>
    <x v="5"/>
    <n v="2242"/>
    <n v="21"/>
    <n v="2"/>
    <n v="9.5238095238095233E-2"/>
    <n v="9.562198283037264E-2"/>
    <x v="1"/>
  </r>
  <r>
    <s v="P00105"/>
    <x v="5"/>
    <n v="1298"/>
    <n v="407"/>
    <n v="38"/>
    <n v="9.3366093366093361E-2"/>
    <n v="9.562198283037264E-2"/>
    <x v="1"/>
  </r>
  <r>
    <s v="P00106"/>
    <x v="0"/>
    <n v="3104"/>
    <n v="107"/>
    <n v="9"/>
    <n v="8.4112149532710276E-2"/>
    <n v="9.1427097500351731E-2"/>
    <x v="1"/>
  </r>
  <r>
    <s v="P00107"/>
    <x v="2"/>
    <n v="4648"/>
    <n v="336"/>
    <n v="46"/>
    <n v="0.13690476190476192"/>
    <n v="0.13608333538068448"/>
    <x v="0"/>
  </r>
  <r>
    <s v="P00108"/>
    <x v="2"/>
    <n v="4083"/>
    <n v="303"/>
    <n v="42"/>
    <n v="0.13861386138613863"/>
    <n v="0.13608333538068448"/>
    <x v="0"/>
  </r>
  <r>
    <s v="P00109"/>
    <x v="5"/>
    <n v="2047"/>
    <n v="117"/>
    <n v="11"/>
    <n v="9.4017094017094016E-2"/>
    <n v="9.562198283037264E-2"/>
    <x v="1"/>
  </r>
  <r>
    <s v="P00110"/>
    <x v="2"/>
    <n v="4966"/>
    <n v="124"/>
    <n v="17"/>
    <n v="0.13709677419354838"/>
    <n v="0.13608333538068448"/>
    <x v="0"/>
  </r>
  <r>
    <s v="P00111"/>
    <x v="2"/>
    <n v="3737"/>
    <n v="399"/>
    <n v="40"/>
    <n v="0.10025062656641603"/>
    <n v="0.13608333538068448"/>
    <x v="1"/>
  </r>
  <r>
    <s v="P00112"/>
    <x v="5"/>
    <n v="2201"/>
    <n v="281"/>
    <n v="26"/>
    <n v="9.2526690391459068E-2"/>
    <n v="9.562198283037264E-2"/>
    <x v="1"/>
  </r>
  <r>
    <s v="P00113"/>
    <x v="2"/>
    <n v="4068"/>
    <n v="292"/>
    <n v="40"/>
    <n v="0.13698630136986301"/>
    <n v="0.13608333538068448"/>
    <x v="0"/>
  </r>
  <r>
    <s v="P00114"/>
    <x v="1"/>
    <n v="3160"/>
    <n v="203"/>
    <n v="31"/>
    <n v="0.15270935960591134"/>
    <n v="0.14674173181683495"/>
    <x v="0"/>
  </r>
  <r>
    <s v="P00115"/>
    <x v="3"/>
    <n v="2020"/>
    <n v="51"/>
    <n v="11"/>
    <n v="0.21568627450980393"/>
    <n v="0.21457971497228237"/>
    <x v="0"/>
  </r>
  <r>
    <s v="P00116"/>
    <x v="3"/>
    <n v="247"/>
    <n v="271"/>
    <n v="57"/>
    <n v="0.21033210332103322"/>
    <n v="0.21457971497228237"/>
    <x v="1"/>
  </r>
  <r>
    <s v="P00117"/>
    <x v="5"/>
    <n v="2676"/>
    <n v="324"/>
    <n v="30"/>
    <n v="9.2592592592592587E-2"/>
    <n v="9.562198283037264E-2"/>
    <x v="1"/>
  </r>
  <r>
    <s v="P00118"/>
    <x v="0"/>
    <n v="1252"/>
    <n v="277"/>
    <n v="24"/>
    <n v="8.6642599277978335E-2"/>
    <n v="9.1427097500351731E-2"/>
    <x v="1"/>
  </r>
  <r>
    <s v="P00119"/>
    <x v="5"/>
    <n v="2085"/>
    <n v="141"/>
    <n v="10"/>
    <n v="7.0921985815602842E-2"/>
    <n v="9.562198283037264E-2"/>
    <x v="1"/>
  </r>
  <r>
    <s v="P00120"/>
    <x v="0"/>
    <n v="527"/>
    <n v="470"/>
    <n v="41"/>
    <n v="8.723404255319149E-2"/>
    <n v="9.1427097500351731E-2"/>
    <x v="1"/>
  </r>
  <r>
    <s v="P00121"/>
    <x v="3"/>
    <n v="1304"/>
    <n v="275"/>
    <n v="55"/>
    <n v="0.2"/>
    <n v="0.21457971497228237"/>
    <x v="1"/>
  </r>
  <r>
    <s v="P00122"/>
    <x v="5"/>
    <n v="972"/>
    <n v="290"/>
    <n v="16"/>
    <n v="5.5172413793103448E-2"/>
    <n v="9.562198283037264E-2"/>
    <x v="1"/>
  </r>
  <r>
    <s v="P00123"/>
    <x v="4"/>
    <n v="469"/>
    <n v="334"/>
    <n v="48"/>
    <n v="0.1437125748502994"/>
    <n v="0.14105128205128206"/>
    <x v="0"/>
  </r>
  <r>
    <s v="P00124"/>
    <x v="1"/>
    <n v="2254"/>
    <n v="381"/>
    <n v="62"/>
    <n v="0.16272965879265092"/>
    <n v="0.14674173181683495"/>
    <x v="0"/>
  </r>
  <r>
    <s v="P00125"/>
    <x v="2"/>
    <n v="2647"/>
    <n v="452"/>
    <n v="62"/>
    <n v="0.13716814159292035"/>
    <n v="0.13608333538068448"/>
    <x v="0"/>
  </r>
  <r>
    <s v="P00126"/>
    <x v="0"/>
    <n v="1170"/>
    <n v="496"/>
    <n v="43"/>
    <n v="8.669354838709678E-2"/>
    <n v="9.1427097500351731E-2"/>
    <x v="1"/>
  </r>
  <r>
    <s v="P00127"/>
    <x v="4"/>
    <n v="3118"/>
    <n v="373"/>
    <n v="53"/>
    <n v="0.14209115281501342"/>
    <n v="0.14105128205128206"/>
    <x v="0"/>
  </r>
  <r>
    <s v="P00128"/>
    <x v="2"/>
    <n v="1000"/>
    <n v="52"/>
    <n v="7"/>
    <n v="0.13461538461538461"/>
    <n v="0.13608333538068448"/>
    <x v="1"/>
  </r>
  <r>
    <s v="P00129"/>
    <x v="2"/>
    <n v="2386"/>
    <n v="494"/>
    <n v="67"/>
    <n v="0.13562753036437247"/>
    <n v="0.13608333538068448"/>
    <x v="1"/>
  </r>
  <r>
    <s v="P00130"/>
    <x v="5"/>
    <n v="2293"/>
    <n v="27"/>
    <n v="2"/>
    <n v="7.407407407407407E-2"/>
    <n v="9.562198283037264E-2"/>
    <x v="1"/>
  </r>
  <r>
    <s v="P00131"/>
    <x v="2"/>
    <n v="2695"/>
    <n v="157"/>
    <n v="16"/>
    <n v="0.10191082802547771"/>
    <n v="0.13608333538068448"/>
    <x v="1"/>
  </r>
  <r>
    <s v="P00132"/>
    <x v="1"/>
    <n v="1907"/>
    <n v="239"/>
    <n v="24"/>
    <n v="0.100418410041841"/>
    <n v="0.14674173181683495"/>
    <x v="1"/>
  </r>
  <r>
    <s v="P00133"/>
    <x v="4"/>
    <n v="4662"/>
    <n v="156"/>
    <n v="22"/>
    <n v="0.14102564102564102"/>
    <n v="0.14105128205128206"/>
    <x v="1"/>
  </r>
  <r>
    <s v="P00134"/>
    <x v="2"/>
    <n v="1915"/>
    <n v="291"/>
    <n v="39"/>
    <n v="0.13402061855670103"/>
    <n v="0.13608333538068448"/>
    <x v="1"/>
  </r>
  <r>
    <s v="P00135"/>
    <x v="5"/>
    <n v="2962"/>
    <n v="136"/>
    <n v="12"/>
    <n v="8.8235294117647065E-2"/>
    <n v="9.562198283037264E-2"/>
    <x v="1"/>
  </r>
  <r>
    <s v="P00136"/>
    <x v="1"/>
    <n v="2903"/>
    <n v="144"/>
    <n v="22"/>
    <n v="0.15277777777777779"/>
    <n v="0.14674173181683495"/>
    <x v="0"/>
  </r>
  <r>
    <s v="P00137"/>
    <x v="3"/>
    <n v="4960"/>
    <n v="106"/>
    <n v="21"/>
    <n v="0.19811320754716982"/>
    <n v="0.21457971497228237"/>
    <x v="1"/>
  </r>
  <r>
    <s v="P00138"/>
    <x v="4"/>
    <n v="3278"/>
    <n v="420"/>
    <n v="50"/>
    <n v="0.11904761904761904"/>
    <n v="0.14105128205128206"/>
    <x v="1"/>
  </r>
  <r>
    <s v="P00139"/>
    <x v="2"/>
    <n v="3769"/>
    <n v="158"/>
    <n v="26"/>
    <n v="0.16455696202531644"/>
    <n v="0.13608333538068448"/>
    <x v="0"/>
  </r>
  <r>
    <s v="P00140"/>
    <x v="5"/>
    <n v="3278"/>
    <n v="146"/>
    <n v="17"/>
    <n v="0.11643835616438356"/>
    <n v="9.562198283037264E-2"/>
    <x v="0"/>
  </r>
  <r>
    <s v="P00141"/>
    <x v="3"/>
    <n v="2421"/>
    <n v="2"/>
    <n v="1"/>
    <n v="0.5"/>
    <n v="0.21457971497228237"/>
    <x v="0"/>
  </r>
  <r>
    <s v="P00142"/>
    <x v="3"/>
    <n v="2941"/>
    <n v="433"/>
    <n v="87"/>
    <n v="0.20092378752886836"/>
    <n v="0.21457971497228237"/>
    <x v="1"/>
  </r>
  <r>
    <s v="P00143"/>
    <x v="0"/>
    <n v="3806"/>
    <n v="77"/>
    <n v="7"/>
    <n v="9.0909090909090912E-2"/>
    <n v="9.1427097500351731E-2"/>
    <x v="1"/>
  </r>
  <r>
    <s v="P00144"/>
    <x v="1"/>
    <n v="4275"/>
    <n v="132"/>
    <n v="20"/>
    <n v="0.15151515151515152"/>
    <n v="0.14674173181683495"/>
    <x v="0"/>
  </r>
  <r>
    <s v="P00145"/>
    <x v="2"/>
    <n v="144"/>
    <n v="90"/>
    <n v="12"/>
    <n v="0.13333333333333333"/>
    <n v="0.13608333538068448"/>
    <x v="1"/>
  </r>
  <r>
    <s v="P00146"/>
    <x v="5"/>
    <n v="2724"/>
    <n v="345"/>
    <n v="32"/>
    <n v="9.2753623188405798E-2"/>
    <n v="9.562198283037264E-2"/>
    <x v="1"/>
  </r>
  <r>
    <s v="P00147"/>
    <x v="0"/>
    <n v="2005"/>
    <n v="350"/>
    <n v="18"/>
    <n v="5.1428571428571428E-2"/>
    <n v="9.1427097500351731E-2"/>
    <x v="1"/>
  </r>
  <r>
    <s v="P00148"/>
    <x v="1"/>
    <n v="843"/>
    <n v="459"/>
    <n v="69"/>
    <n v="0.15032679738562091"/>
    <n v="0.14674173181683495"/>
    <x v="0"/>
  </r>
  <r>
    <s v="P00149"/>
    <x v="0"/>
    <n v="1884"/>
    <n v="263"/>
    <n v="22"/>
    <n v="8.3650190114068435E-2"/>
    <n v="9.1427097500351731E-2"/>
    <x v="1"/>
  </r>
  <r>
    <s v="P00150"/>
    <x v="4"/>
    <n v="2166"/>
    <n v="351"/>
    <n v="49"/>
    <n v="0.1396011396011396"/>
    <n v="0.14105128205128206"/>
    <x v="1"/>
  </r>
  <r>
    <s v="P00151"/>
    <x v="1"/>
    <n v="4156"/>
    <n v="108"/>
    <n v="16"/>
    <n v="0.14814814814814814"/>
    <n v="0.14674173181683495"/>
    <x v="0"/>
  </r>
  <r>
    <s v="P00152"/>
    <x v="1"/>
    <n v="3375"/>
    <n v="74"/>
    <n v="11"/>
    <n v="0.14864864864864866"/>
    <n v="0.14674173181683495"/>
    <x v="0"/>
  </r>
  <r>
    <s v="P00153"/>
    <x v="2"/>
    <n v="2969"/>
    <n v="39"/>
    <n v="5"/>
    <n v="0.12820512820512819"/>
    <n v="0.13608333538068448"/>
    <x v="1"/>
  </r>
  <r>
    <s v="P00154"/>
    <x v="1"/>
    <n v="2647"/>
    <n v="397"/>
    <n v="40"/>
    <n v="0.10075566750629723"/>
    <n v="0.14674173181683495"/>
    <x v="1"/>
  </r>
  <r>
    <s v="P00155"/>
    <x v="0"/>
    <n v="3255"/>
    <n v="159"/>
    <n v="20"/>
    <n v="0.12578616352201258"/>
    <n v="9.1427097500351731E-2"/>
    <x v="0"/>
  </r>
  <r>
    <s v="P00156"/>
    <x v="1"/>
    <n v="4857"/>
    <n v="71"/>
    <n v="19"/>
    <n v="0.26760563380281688"/>
    <n v="0.14674173181683495"/>
    <x v="0"/>
  </r>
  <r>
    <s v="P00157"/>
    <x v="2"/>
    <n v="864"/>
    <n v="447"/>
    <n v="45"/>
    <n v="0.10067114093959731"/>
    <n v="0.13608333538068448"/>
    <x v="1"/>
  </r>
  <r>
    <s v="P00158"/>
    <x v="2"/>
    <n v="395"/>
    <n v="312"/>
    <n v="51"/>
    <n v="0.16346153846153846"/>
    <n v="0.13608333538068448"/>
    <x v="0"/>
  </r>
  <r>
    <s v="P00159"/>
    <x v="4"/>
    <n v="2399"/>
    <n v="241"/>
    <n v="44"/>
    <n v="0.18257261410788381"/>
    <n v="0.14105128205128206"/>
    <x v="0"/>
  </r>
  <r>
    <s v="P00160"/>
    <x v="0"/>
    <n v="412"/>
    <n v="426"/>
    <n v="21"/>
    <n v="4.9295774647887321E-2"/>
    <n v="9.1427097500351731E-2"/>
    <x v="1"/>
  </r>
  <r>
    <s v="P00161"/>
    <x v="3"/>
    <n v="2493"/>
    <n v="445"/>
    <n v="89"/>
    <n v="0.2"/>
    <n v="0.21457971497228237"/>
    <x v="1"/>
  </r>
  <r>
    <s v="P00162"/>
    <x v="3"/>
    <n v="2315"/>
    <n v="298"/>
    <n v="78"/>
    <n v="0.26174496644295303"/>
    <n v="0.21457971497228237"/>
    <x v="0"/>
  </r>
  <r>
    <s v="P00163"/>
    <x v="1"/>
    <n v="2238"/>
    <n v="440"/>
    <n v="85"/>
    <n v="0.19318181818181818"/>
    <n v="0.14674173181683495"/>
    <x v="0"/>
  </r>
  <r>
    <s v="P00164"/>
    <x v="4"/>
    <n v="3055"/>
    <n v="36"/>
    <n v="7"/>
    <n v="0.19444444444444445"/>
    <n v="0.14105128205128206"/>
    <x v="0"/>
  </r>
  <r>
    <s v="P00165"/>
    <x v="5"/>
    <n v="3331"/>
    <n v="84"/>
    <n v="10"/>
    <n v="0.11904761904761904"/>
    <n v="9.562198283037264E-2"/>
    <x v="0"/>
  </r>
  <r>
    <s v="P00166"/>
    <x v="1"/>
    <n v="1034"/>
    <n v="452"/>
    <n v="45"/>
    <n v="9.9557522123893807E-2"/>
    <n v="0.14674173181683495"/>
    <x v="1"/>
  </r>
  <r>
    <s v="P00167"/>
    <x v="4"/>
    <n v="1689"/>
    <n v="374"/>
    <n v="39"/>
    <n v="0.10427807486631016"/>
    <n v="0.14105128205128206"/>
    <x v="1"/>
  </r>
  <r>
    <s v="P00168"/>
    <x v="0"/>
    <n v="877"/>
    <n v="263"/>
    <n v="39"/>
    <n v="0.14828897338403041"/>
    <n v="9.1427097500351731E-2"/>
    <x v="0"/>
  </r>
  <r>
    <s v="P00169"/>
    <x v="0"/>
    <n v="2780"/>
    <n v="310"/>
    <n v="27"/>
    <n v="8.7096774193548387E-2"/>
    <n v="9.1427097500351731E-2"/>
    <x v="1"/>
  </r>
  <r>
    <s v="P00170"/>
    <x v="0"/>
    <n v="3581"/>
    <n v="385"/>
    <n v="25"/>
    <n v="6.4935064935064929E-2"/>
    <n v="9.1427097500351731E-2"/>
    <x v="1"/>
  </r>
  <r>
    <s v="P00171"/>
    <x v="0"/>
    <n v="4501"/>
    <n v="172"/>
    <n v="19"/>
    <n v="0.11046511627906977"/>
    <n v="9.1427097500351731E-2"/>
    <x v="0"/>
  </r>
  <r>
    <s v="P00172"/>
    <x v="0"/>
    <n v="2985"/>
    <n v="376"/>
    <n v="41"/>
    <n v="0.10904255319148937"/>
    <n v="9.1427097500351731E-2"/>
    <x v="0"/>
  </r>
  <r>
    <s v="P00173"/>
    <x v="4"/>
    <n v="3926"/>
    <n v="173"/>
    <n v="24"/>
    <n v="0.13872832369942195"/>
    <n v="0.14105128205128206"/>
    <x v="1"/>
  </r>
  <r>
    <s v="P00174"/>
    <x v="4"/>
    <n v="176"/>
    <n v="362"/>
    <n v="36"/>
    <n v="9.9447513812154692E-2"/>
    <n v="0.14105128205128206"/>
    <x v="1"/>
  </r>
  <r>
    <s v="P00175"/>
    <x v="2"/>
    <n v="3227"/>
    <n v="47"/>
    <n v="12"/>
    <n v="0.25531914893617019"/>
    <n v="0.13608333538068448"/>
    <x v="0"/>
  </r>
  <r>
    <s v="P00176"/>
    <x v="3"/>
    <n v="3106"/>
    <n v="379"/>
    <n v="76"/>
    <n v="0.20052770448548812"/>
    <n v="0.21457971497228237"/>
    <x v="1"/>
  </r>
  <r>
    <s v="P00177"/>
    <x v="0"/>
    <n v="653"/>
    <n v="141"/>
    <n v="21"/>
    <n v="0.14893617021276595"/>
    <n v="9.1427097500351731E-2"/>
    <x v="0"/>
  </r>
  <r>
    <s v="P00178"/>
    <x v="5"/>
    <n v="3499"/>
    <n v="375"/>
    <n v="41"/>
    <n v="0.10933333333333334"/>
    <n v="9.562198283037264E-2"/>
    <x v="0"/>
  </r>
  <r>
    <s v="P00179"/>
    <x v="4"/>
    <n v="4196"/>
    <n v="406"/>
    <n v="98"/>
    <n v="0.2413793103448276"/>
    <n v="0.14105128205128206"/>
    <x v="0"/>
  </r>
  <r>
    <s v="P00180"/>
    <x v="5"/>
    <n v="3583"/>
    <n v="118"/>
    <n v="6"/>
    <n v="5.0847457627118647E-2"/>
    <n v="9.562198283037264E-2"/>
    <x v="1"/>
  </r>
  <r>
    <s v="P00181"/>
    <x v="5"/>
    <n v="3417"/>
    <n v="277"/>
    <n v="32"/>
    <n v="0.11552346570397112"/>
    <n v="9.562198283037264E-2"/>
    <x v="0"/>
  </r>
  <r>
    <s v="P00182"/>
    <x v="5"/>
    <n v="3418"/>
    <n v="214"/>
    <n v="25"/>
    <n v="0.11682242990654206"/>
    <n v="9.562198283037264E-2"/>
    <x v="0"/>
  </r>
  <r>
    <s v="P00183"/>
    <x v="2"/>
    <n v="3847"/>
    <n v="220"/>
    <n v="22"/>
    <n v="0.1"/>
    <n v="0.13608333538068448"/>
    <x v="1"/>
  </r>
  <r>
    <s v="P00184"/>
    <x v="4"/>
    <n v="1842"/>
    <n v="393"/>
    <n v="88"/>
    <n v="0.22391857506361323"/>
    <n v="0.14105128205128206"/>
    <x v="0"/>
  </r>
  <r>
    <s v="P00185"/>
    <x v="5"/>
    <n v="2911"/>
    <n v="26"/>
    <n v="4"/>
    <n v="0.15384615384615385"/>
    <n v="9.562198283037264E-2"/>
    <x v="0"/>
  </r>
  <r>
    <s v="P00186"/>
    <x v="0"/>
    <n v="3526"/>
    <n v="9"/>
    <n v="1"/>
    <n v="0.1111111111111111"/>
    <n v="9.1427097500351731E-2"/>
    <x v="0"/>
  </r>
  <r>
    <s v="P00187"/>
    <x v="1"/>
    <n v="3467"/>
    <n v="271"/>
    <n v="27"/>
    <n v="9.9630996309963096E-2"/>
    <n v="0.14674173181683495"/>
    <x v="1"/>
  </r>
  <r>
    <s v="P00188"/>
    <x v="5"/>
    <n v="1695"/>
    <n v="10"/>
    <n v="2"/>
    <n v="0.2"/>
    <n v="9.562198283037264E-2"/>
    <x v="0"/>
  </r>
  <r>
    <s v="P00189"/>
    <x v="2"/>
    <n v="1255"/>
    <n v="472"/>
    <n v="50"/>
    <n v="0.1059322033898305"/>
    <n v="0.13608333538068448"/>
    <x v="1"/>
  </r>
  <r>
    <s v="P00190"/>
    <x v="4"/>
    <n v="3080"/>
    <n v="378"/>
    <n v="38"/>
    <n v="0.10052910052910052"/>
    <n v="0.14105128205128206"/>
    <x v="1"/>
  </r>
  <r>
    <s v="P00191"/>
    <x v="2"/>
    <n v="2922"/>
    <n v="121"/>
    <n v="12"/>
    <n v="9.9173553719008267E-2"/>
    <n v="0.13608333538068448"/>
    <x v="1"/>
  </r>
  <r>
    <s v="P00192"/>
    <x v="5"/>
    <n v="3122"/>
    <n v="125"/>
    <n v="19"/>
    <n v="0.152"/>
    <n v="9.562198283037264E-2"/>
    <x v="0"/>
  </r>
  <r>
    <s v="P00193"/>
    <x v="4"/>
    <n v="1904"/>
    <n v="170"/>
    <n v="17"/>
    <n v="0.1"/>
    <n v="0.14105128205128206"/>
    <x v="1"/>
  </r>
  <r>
    <s v="P00194"/>
    <x v="1"/>
    <n v="4071"/>
    <n v="72"/>
    <n v="11"/>
    <n v="0.15277777777777779"/>
    <n v="0.14674173181683495"/>
    <x v="0"/>
  </r>
  <r>
    <s v="P00195"/>
    <x v="5"/>
    <n v="4712"/>
    <n v="152"/>
    <n v="14"/>
    <n v="9.2105263157894732E-2"/>
    <n v="9.562198283037264E-2"/>
    <x v="1"/>
  </r>
  <r>
    <s v="P00196"/>
    <x v="2"/>
    <n v="2758"/>
    <n v="208"/>
    <n v="28"/>
    <n v="0.13461538461538461"/>
    <n v="0.13608333538068448"/>
    <x v="1"/>
  </r>
  <r>
    <s v="P00197"/>
    <x v="3"/>
    <n v="3552"/>
    <n v="49"/>
    <n v="11"/>
    <n v="0.22448979591836735"/>
    <n v="0.21457971497228237"/>
    <x v="0"/>
  </r>
  <r>
    <s v="P00198"/>
    <x v="0"/>
    <n v="1382"/>
    <n v="154"/>
    <n v="13"/>
    <n v="8.4415584415584416E-2"/>
    <n v="9.1427097500351731E-2"/>
    <x v="1"/>
  </r>
  <r>
    <s v="P00199"/>
    <x v="2"/>
    <n v="251"/>
    <n v="347"/>
    <n v="47"/>
    <n v="0.13544668587896252"/>
    <n v="0.13608333538068448"/>
    <x v="1"/>
  </r>
  <r>
    <s v="P00200"/>
    <x v="4"/>
    <n v="3557"/>
    <n v="293"/>
    <n v="41"/>
    <n v="0.13993174061433447"/>
    <n v="0.14105128205128206"/>
    <x v="1"/>
  </r>
  <r>
    <s v="P00201"/>
    <x v="5"/>
    <n v="4262"/>
    <n v="68"/>
    <n v="6"/>
    <n v="8.8235294117647065E-2"/>
    <n v="9.562198283037264E-2"/>
    <x v="1"/>
  </r>
  <r>
    <s v="P00202"/>
    <x v="0"/>
    <n v="624"/>
    <n v="50"/>
    <n v="4"/>
    <n v="0.08"/>
    <n v="9.1427097500351731E-2"/>
    <x v="1"/>
  </r>
  <r>
    <s v="P00203"/>
    <x v="5"/>
    <n v="586"/>
    <n v="152"/>
    <n v="14"/>
    <n v="9.2105263157894732E-2"/>
    <n v="9.562198283037264E-2"/>
    <x v="1"/>
  </r>
  <r>
    <s v="P00204"/>
    <x v="4"/>
    <n v="1675"/>
    <n v="19"/>
    <n v="3"/>
    <n v="0.15789473684210525"/>
    <n v="0.14105128205128206"/>
    <x v="0"/>
  </r>
  <r>
    <s v="P00205"/>
    <x v="5"/>
    <n v="2172"/>
    <n v="100"/>
    <n v="9"/>
    <n v="0.09"/>
    <n v="9.562198283037264E-2"/>
    <x v="1"/>
  </r>
  <r>
    <s v="P00206"/>
    <x v="3"/>
    <n v="435"/>
    <n v="60"/>
    <n v="13"/>
    <n v="0.21666666666666667"/>
    <n v="0.21457971497228237"/>
    <x v="0"/>
  </r>
  <r>
    <s v="P00207"/>
    <x v="0"/>
    <n v="3331"/>
    <n v="167"/>
    <n v="14"/>
    <n v="8.3832335329341312E-2"/>
    <n v="9.1427097500351731E-2"/>
    <x v="1"/>
  </r>
  <r>
    <s v="P00208"/>
    <x v="0"/>
    <n v="524"/>
    <n v="202"/>
    <n v="17"/>
    <n v="8.4158415841584164E-2"/>
    <n v="9.1427097500351731E-2"/>
    <x v="1"/>
  </r>
  <r>
    <s v="P00209"/>
    <x v="4"/>
    <n v="467"/>
    <n v="345"/>
    <n v="49"/>
    <n v="0.14202898550724638"/>
    <n v="0.14105128205128206"/>
    <x v="0"/>
  </r>
  <r>
    <s v="P00210"/>
    <x v="3"/>
    <n v="3650"/>
    <n v="146"/>
    <n v="29"/>
    <n v="0.19863013698630136"/>
    <n v="0.21457971497228237"/>
    <x v="1"/>
  </r>
  <r>
    <s v="P00211"/>
    <x v="2"/>
    <n v="1004"/>
    <n v="403"/>
    <n v="40"/>
    <n v="9.9255583126550875E-2"/>
    <n v="0.13608333538068448"/>
    <x v="1"/>
  </r>
  <r>
    <s v="P00212"/>
    <x v="5"/>
    <n v="4908"/>
    <n v="164"/>
    <n v="8"/>
    <n v="4.878048780487805E-2"/>
    <n v="9.562198283037264E-2"/>
    <x v="1"/>
  </r>
  <r>
    <s v="P00213"/>
    <x v="1"/>
    <n v="1255"/>
    <n v="458"/>
    <n v="79"/>
    <n v="0.17248908296943233"/>
    <n v="0.14674173181683495"/>
    <x v="0"/>
  </r>
  <r>
    <s v="P00214"/>
    <x v="5"/>
    <n v="4809"/>
    <n v="481"/>
    <n v="24"/>
    <n v="4.9896049896049899E-2"/>
    <n v="9.562198283037264E-2"/>
    <x v="1"/>
  </r>
  <r>
    <s v="P00215"/>
    <x v="5"/>
    <n v="4170"/>
    <n v="439"/>
    <n v="22"/>
    <n v="5.011389521640091E-2"/>
    <n v="9.562198283037264E-2"/>
    <x v="1"/>
  </r>
  <r>
    <s v="P00216"/>
    <x v="2"/>
    <n v="2040"/>
    <n v="242"/>
    <n v="26"/>
    <n v="0.10743801652892562"/>
    <n v="0.13608333538068448"/>
    <x v="1"/>
  </r>
  <r>
    <s v="P00217"/>
    <x v="5"/>
    <n v="4855"/>
    <n v="69"/>
    <n v="10"/>
    <n v="0.14492753623188406"/>
    <n v="9.562198283037264E-2"/>
    <x v="0"/>
  </r>
  <r>
    <s v="P00218"/>
    <x v="3"/>
    <n v="3622"/>
    <n v="175"/>
    <n v="35"/>
    <n v="0.2"/>
    <n v="0.21457971497228237"/>
    <x v="1"/>
  </r>
  <r>
    <s v="P00219"/>
    <x v="3"/>
    <n v="4430"/>
    <n v="49"/>
    <n v="24"/>
    <n v="0.48979591836734693"/>
    <n v="0.21457971497228237"/>
    <x v="0"/>
  </r>
  <r>
    <s v="P00220"/>
    <x v="0"/>
    <n v="4208"/>
    <n v="483"/>
    <n v="24"/>
    <n v="4.9689440993788817E-2"/>
    <n v="9.1427097500351731E-2"/>
    <x v="1"/>
  </r>
  <r>
    <s v="P00221"/>
    <x v="4"/>
    <n v="4807"/>
    <n v="108"/>
    <n v="11"/>
    <n v="0.10185185185185185"/>
    <n v="0.14105128205128206"/>
    <x v="1"/>
  </r>
  <r>
    <s v="P00222"/>
    <x v="1"/>
    <n v="2763"/>
    <n v="226"/>
    <n v="31"/>
    <n v="0.13716814159292035"/>
    <n v="0.14674173181683495"/>
    <x v="1"/>
  </r>
  <r>
    <s v="P00223"/>
    <x v="5"/>
    <n v="2253"/>
    <n v="161"/>
    <n v="24"/>
    <n v="0.14906832298136646"/>
    <n v="9.562198283037264E-2"/>
    <x v="0"/>
  </r>
  <r>
    <s v="P00224"/>
    <x v="5"/>
    <n v="3170"/>
    <n v="119"/>
    <n v="6"/>
    <n v="5.0420168067226892E-2"/>
    <n v="9.562198283037264E-2"/>
    <x v="1"/>
  </r>
  <r>
    <s v="P00225"/>
    <x v="2"/>
    <n v="1016"/>
    <n v="149"/>
    <n v="37"/>
    <n v="0.24832214765100671"/>
    <n v="0.13608333538068448"/>
    <x v="0"/>
  </r>
  <r>
    <s v="P00226"/>
    <x v="4"/>
    <n v="4994"/>
    <n v="465"/>
    <n v="69"/>
    <n v="0.14838709677419354"/>
    <n v="0.14105128205128206"/>
    <x v="0"/>
  </r>
  <r>
    <s v="P00227"/>
    <x v="3"/>
    <n v="3482"/>
    <n v="150"/>
    <n v="30"/>
    <n v="0.2"/>
    <n v="0.21457971497228237"/>
    <x v="1"/>
  </r>
  <r>
    <s v="P00228"/>
    <x v="1"/>
    <n v="738"/>
    <n v="432"/>
    <n v="43"/>
    <n v="9.9537037037037035E-2"/>
    <n v="0.14674173181683495"/>
    <x v="1"/>
  </r>
  <r>
    <s v="P00229"/>
    <x v="0"/>
    <n v="4293"/>
    <n v="293"/>
    <n v="15"/>
    <n v="5.1194539249146756E-2"/>
    <n v="9.1427097500351731E-2"/>
    <x v="1"/>
  </r>
  <r>
    <s v="P00230"/>
    <x v="3"/>
    <n v="3751"/>
    <n v="143"/>
    <n v="29"/>
    <n v="0.20279720279720279"/>
    <n v="0.21457971497228237"/>
    <x v="1"/>
  </r>
  <r>
    <s v="P00231"/>
    <x v="4"/>
    <n v="391"/>
    <n v="419"/>
    <n v="42"/>
    <n v="0.10023866348448687"/>
    <n v="0.14105128205128206"/>
    <x v="1"/>
  </r>
  <r>
    <s v="P00232"/>
    <x v="0"/>
    <n v="1774"/>
    <n v="476"/>
    <n v="45"/>
    <n v="9.4537815126050417E-2"/>
    <n v="9.1427097500351731E-2"/>
    <x v="0"/>
  </r>
  <r>
    <s v="P00233"/>
    <x v="2"/>
    <n v="4472"/>
    <n v="455"/>
    <n v="46"/>
    <n v="0.1010989010989011"/>
    <n v="0.13608333538068448"/>
    <x v="1"/>
  </r>
  <r>
    <s v="P00234"/>
    <x v="2"/>
    <n v="1842"/>
    <n v="160"/>
    <n v="16"/>
    <n v="0.1"/>
    <n v="0.13608333538068448"/>
    <x v="1"/>
  </r>
  <r>
    <s v="P00235"/>
    <x v="5"/>
    <n v="1809"/>
    <n v="11"/>
    <n v="2"/>
    <n v="0.18181818181818182"/>
    <n v="9.562198283037264E-2"/>
    <x v="0"/>
  </r>
  <r>
    <s v="P00236"/>
    <x v="4"/>
    <n v="3262"/>
    <n v="138"/>
    <n v="20"/>
    <n v="0.14492753623188406"/>
    <n v="0.14105128205128206"/>
    <x v="0"/>
  </r>
  <r>
    <s v="P00237"/>
    <x v="1"/>
    <n v="1039"/>
    <n v="457"/>
    <n v="46"/>
    <n v="0.10065645514223195"/>
    <n v="0.14674173181683495"/>
    <x v="1"/>
  </r>
  <r>
    <s v="P00238"/>
    <x v="0"/>
    <n v="2312"/>
    <n v="78"/>
    <n v="8"/>
    <n v="0.10256410256410256"/>
    <n v="9.1427097500351731E-2"/>
    <x v="0"/>
  </r>
  <r>
    <s v="P00239"/>
    <x v="3"/>
    <n v="2532"/>
    <n v="77"/>
    <n v="21"/>
    <n v="0.27272727272727271"/>
    <n v="0.21457971497228237"/>
    <x v="0"/>
  </r>
  <r>
    <s v="P00240"/>
    <x v="4"/>
    <n v="1001"/>
    <n v="441"/>
    <n v="44"/>
    <n v="9.9773242630385492E-2"/>
    <n v="0.14105128205128206"/>
    <x v="1"/>
  </r>
  <r>
    <s v="P00241"/>
    <x v="4"/>
    <n v="772"/>
    <n v="254"/>
    <n v="27"/>
    <n v="0.1062992125984252"/>
    <n v="0.14105128205128206"/>
    <x v="1"/>
  </r>
  <r>
    <s v="P00242"/>
    <x v="2"/>
    <n v="3439"/>
    <n v="409"/>
    <n v="94"/>
    <n v="0.22982885085574573"/>
    <n v="0.13608333538068448"/>
    <x v="0"/>
  </r>
  <r>
    <s v="P00243"/>
    <x v="5"/>
    <n v="2129"/>
    <n v="258"/>
    <n v="39"/>
    <n v="0.15116279069767441"/>
    <n v="9.562198283037264E-2"/>
    <x v="0"/>
  </r>
  <r>
    <s v="P00244"/>
    <x v="5"/>
    <n v="2767"/>
    <n v="320"/>
    <n v="26"/>
    <n v="8.1250000000000003E-2"/>
    <n v="9.562198283037264E-2"/>
    <x v="1"/>
  </r>
  <r>
    <s v="P00245"/>
    <x v="0"/>
    <n v="2382"/>
    <n v="291"/>
    <n v="44"/>
    <n v="0.15120274914089346"/>
    <n v="9.1427097500351731E-2"/>
    <x v="0"/>
  </r>
  <r>
    <s v="P00246"/>
    <x v="2"/>
    <n v="3426"/>
    <n v="263"/>
    <n v="26"/>
    <n v="9.8859315589353611E-2"/>
    <n v="0.13608333538068448"/>
    <x v="1"/>
  </r>
  <r>
    <s v="P00247"/>
    <x v="4"/>
    <n v="4574"/>
    <n v="85"/>
    <n v="8"/>
    <n v="9.4117647058823528E-2"/>
    <n v="0.14105128205128206"/>
    <x v="1"/>
  </r>
  <r>
    <s v="P00248"/>
    <x v="1"/>
    <n v="1550"/>
    <n v="146"/>
    <n v="27"/>
    <n v="0.18493150684931506"/>
    <n v="0.14674173181683495"/>
    <x v="0"/>
  </r>
  <r>
    <s v="P00249"/>
    <x v="2"/>
    <n v="335"/>
    <n v="323"/>
    <n v="52"/>
    <n v="0.1609907120743034"/>
    <n v="0.13608333538068448"/>
    <x v="0"/>
  </r>
  <r>
    <s v="P00250"/>
    <x v="0"/>
    <n v="3545"/>
    <n v="42"/>
    <n v="4"/>
    <n v="9.5238095238095233E-2"/>
    <n v="9.1427097500351731E-2"/>
    <x v="0"/>
  </r>
  <r>
    <s v="P00251"/>
    <x v="0"/>
    <n v="2115"/>
    <n v="374"/>
    <n v="19"/>
    <n v="5.0802139037433157E-2"/>
    <n v="9.1427097500351731E-2"/>
    <x v="1"/>
  </r>
  <r>
    <s v="P00252"/>
    <x v="2"/>
    <n v="818"/>
    <n v="125"/>
    <n v="20"/>
    <n v="0.16"/>
    <n v="0.13608333538068448"/>
    <x v="0"/>
  </r>
  <r>
    <s v="P00253"/>
    <x v="0"/>
    <n v="3107"/>
    <n v="167"/>
    <n v="18"/>
    <n v="0.10778443113772455"/>
    <n v="9.1427097500351731E-2"/>
    <x v="0"/>
  </r>
  <r>
    <s v="P00254"/>
    <x v="2"/>
    <n v="4339"/>
    <n v="425"/>
    <n v="42"/>
    <n v="9.8823529411764699E-2"/>
    <n v="0.13608333538068448"/>
    <x v="1"/>
  </r>
  <r>
    <s v="P00255"/>
    <x v="3"/>
    <n v="2211"/>
    <n v="241"/>
    <n v="98"/>
    <n v="0.40663900414937759"/>
    <n v="0.21457971497228237"/>
    <x v="0"/>
  </r>
  <r>
    <s v="P00256"/>
    <x v="2"/>
    <n v="3343"/>
    <n v="459"/>
    <n v="60"/>
    <n v="0.13071895424836602"/>
    <n v="0.13608333538068448"/>
    <x v="1"/>
  </r>
  <r>
    <s v="P00257"/>
    <x v="2"/>
    <n v="996"/>
    <n v="487"/>
    <n v="91"/>
    <n v="0.18685831622176591"/>
    <n v="0.13608333538068448"/>
    <x v="0"/>
  </r>
  <r>
    <s v="P00258"/>
    <x v="0"/>
    <n v="4976"/>
    <n v="280"/>
    <n v="42"/>
    <n v="0.15"/>
    <n v="9.1427097500351731E-2"/>
    <x v="0"/>
  </r>
  <r>
    <s v="P00259"/>
    <x v="0"/>
    <n v="3385"/>
    <n v="188"/>
    <n v="9"/>
    <n v="4.7872340425531915E-2"/>
    <n v="9.1427097500351731E-2"/>
    <x v="1"/>
  </r>
  <r>
    <s v="P00260"/>
    <x v="5"/>
    <n v="4200"/>
    <n v="302"/>
    <n v="28"/>
    <n v="9.2715231788079472E-2"/>
    <n v="9.562198283037264E-2"/>
    <x v="1"/>
  </r>
  <r>
    <s v="P00261"/>
    <x v="5"/>
    <n v="4945"/>
    <n v="19"/>
    <n v="2"/>
    <n v="0.10526315789473684"/>
    <n v="9.562198283037264E-2"/>
    <x v="0"/>
  </r>
  <r>
    <s v="P00262"/>
    <x v="3"/>
    <n v="4923"/>
    <n v="68"/>
    <n v="15"/>
    <n v="0.22058823529411764"/>
    <n v="0.21457971497228237"/>
    <x v="0"/>
  </r>
  <r>
    <s v="P00263"/>
    <x v="5"/>
    <n v="1531"/>
    <n v="218"/>
    <n v="20"/>
    <n v="9.1743119266055051E-2"/>
    <n v="9.562198283037264E-2"/>
    <x v="1"/>
  </r>
  <r>
    <s v="P00264"/>
    <x v="2"/>
    <n v="1951"/>
    <n v="102"/>
    <n v="14"/>
    <n v="0.13725490196078433"/>
    <n v="0.13608333538068448"/>
    <x v="0"/>
  </r>
  <r>
    <s v="P00265"/>
    <x v="0"/>
    <n v="3501"/>
    <n v="42"/>
    <n v="4"/>
    <n v="9.5238095238095233E-2"/>
    <n v="9.1427097500351731E-2"/>
    <x v="0"/>
  </r>
  <r>
    <s v="P00266"/>
    <x v="5"/>
    <n v="4114"/>
    <n v="288"/>
    <n v="26"/>
    <n v="9.0277777777777776E-2"/>
    <n v="9.562198283037264E-2"/>
    <x v="1"/>
  </r>
  <r>
    <s v="P00267"/>
    <x v="5"/>
    <n v="104"/>
    <n v="167"/>
    <n v="15"/>
    <n v="8.9820359281437126E-2"/>
    <n v="9.562198283037264E-2"/>
    <x v="1"/>
  </r>
  <r>
    <s v="P00268"/>
    <x v="3"/>
    <n v="1873"/>
    <n v="109"/>
    <n v="24"/>
    <n v="0.22018348623853212"/>
    <n v="0.21457971497228237"/>
    <x v="0"/>
  </r>
  <r>
    <s v="P00269"/>
    <x v="4"/>
    <n v="3512"/>
    <n v="494"/>
    <n v="69"/>
    <n v="0.1396761133603239"/>
    <n v="0.14105128205128206"/>
    <x v="1"/>
  </r>
  <r>
    <s v="P00270"/>
    <x v="3"/>
    <n v="3129"/>
    <n v="36"/>
    <n v="8"/>
    <n v="0.22222222222222221"/>
    <n v="0.21457971497228237"/>
    <x v="0"/>
  </r>
  <r>
    <s v="P00271"/>
    <x v="2"/>
    <n v="882"/>
    <n v="232"/>
    <n v="31"/>
    <n v="0.1336206896551724"/>
    <n v="0.13608333538068448"/>
    <x v="1"/>
  </r>
  <r>
    <s v="P00272"/>
    <x v="0"/>
    <n v="4458"/>
    <n v="229"/>
    <n v="19"/>
    <n v="8.296943231441048E-2"/>
    <n v="9.1427097500351731E-2"/>
    <x v="1"/>
  </r>
  <r>
    <s v="P00273"/>
    <x v="3"/>
    <n v="2856"/>
    <n v="353"/>
    <n v="71"/>
    <n v="0.20113314447592068"/>
    <n v="0.21457971497228237"/>
    <x v="1"/>
  </r>
  <r>
    <s v="P00274"/>
    <x v="5"/>
    <n v="2540"/>
    <n v="164"/>
    <n v="19"/>
    <n v="0.11585365853658537"/>
    <n v="9.562198283037264E-2"/>
    <x v="0"/>
  </r>
  <r>
    <s v="P00275"/>
    <x v="0"/>
    <n v="377"/>
    <n v="387"/>
    <n v="41"/>
    <n v="0.10594315245478036"/>
    <n v="9.1427097500351731E-2"/>
    <x v="0"/>
  </r>
  <r>
    <s v="P00276"/>
    <x v="0"/>
    <n v="3360"/>
    <n v="73"/>
    <n v="8"/>
    <n v="0.1095890410958904"/>
    <n v="9.1427097500351731E-2"/>
    <x v="0"/>
  </r>
  <r>
    <s v="P00277"/>
    <x v="5"/>
    <n v="3350"/>
    <n v="136"/>
    <n v="15"/>
    <n v="0.11029411764705882"/>
    <n v="9.562198283037264E-2"/>
    <x v="0"/>
  </r>
  <r>
    <s v="P00278"/>
    <x v="3"/>
    <n v="3725"/>
    <n v="353"/>
    <n v="71"/>
    <n v="0.20113314447592068"/>
    <n v="0.21457971497228237"/>
    <x v="1"/>
  </r>
  <r>
    <s v="P00279"/>
    <x v="5"/>
    <n v="3104"/>
    <n v="379"/>
    <n v="27"/>
    <n v="7.1240105540897103E-2"/>
    <n v="9.562198283037264E-2"/>
    <x v="1"/>
  </r>
  <r>
    <s v="P00280"/>
    <x v="4"/>
    <n v="2193"/>
    <n v="70"/>
    <n v="21"/>
    <n v="0.3"/>
    <n v="0.14105128205128206"/>
    <x v="0"/>
  </r>
  <r>
    <s v="P00281"/>
    <x v="0"/>
    <n v="1361"/>
    <n v="425"/>
    <n v="61"/>
    <n v="0.14352941176470588"/>
    <n v="9.1427097500351731E-2"/>
    <x v="0"/>
  </r>
  <r>
    <s v="P00282"/>
    <x v="1"/>
    <n v="3241"/>
    <n v="487"/>
    <n v="49"/>
    <n v="0.10061601642710473"/>
    <n v="0.14674173181683495"/>
    <x v="1"/>
  </r>
  <r>
    <s v="P00283"/>
    <x v="1"/>
    <n v="2588"/>
    <n v="196"/>
    <n v="59"/>
    <n v="0.30102040816326531"/>
    <n v="0.14674173181683495"/>
    <x v="0"/>
  </r>
  <r>
    <s v="P00284"/>
    <x v="2"/>
    <n v="4033"/>
    <n v="269"/>
    <n v="34"/>
    <n v="0.12639405204460966"/>
    <n v="0.13608333538068448"/>
    <x v="1"/>
  </r>
  <r>
    <s v="P00285"/>
    <x v="5"/>
    <n v="4597"/>
    <n v="49"/>
    <n v="7"/>
    <n v="0.14285714285714285"/>
    <n v="9.562198283037264E-2"/>
    <x v="0"/>
  </r>
  <r>
    <s v="P00286"/>
    <x v="5"/>
    <n v="214"/>
    <n v="316"/>
    <n v="33"/>
    <n v="0.10443037974683544"/>
    <n v="9.562198283037264E-2"/>
    <x v="0"/>
  </r>
  <r>
    <s v="P00287"/>
    <x v="2"/>
    <n v="4327"/>
    <n v="130"/>
    <n v="32"/>
    <n v="0.24615384615384617"/>
    <n v="0.13608333538068448"/>
    <x v="0"/>
  </r>
  <r>
    <s v="P00288"/>
    <x v="2"/>
    <n v="872"/>
    <n v="444"/>
    <n v="50"/>
    <n v="0.11261261261261261"/>
    <n v="0.13608333538068448"/>
    <x v="1"/>
  </r>
  <r>
    <s v="P00289"/>
    <x v="2"/>
    <n v="993"/>
    <n v="5"/>
    <n v="1"/>
    <n v="0.2"/>
    <n v="0.13608333538068448"/>
    <x v="0"/>
  </r>
  <r>
    <s v="P00290"/>
    <x v="0"/>
    <n v="4475"/>
    <n v="428"/>
    <n v="45"/>
    <n v="0.10514018691588785"/>
    <n v="9.1427097500351731E-2"/>
    <x v="0"/>
  </r>
  <r>
    <s v="P00291"/>
    <x v="4"/>
    <n v="824"/>
    <n v="27"/>
    <n v="5"/>
    <n v="0.18518518518518517"/>
    <n v="0.14105128205128206"/>
    <x v="0"/>
  </r>
  <r>
    <s v="P00292"/>
    <x v="5"/>
    <n v="2248"/>
    <n v="160"/>
    <n v="18"/>
    <n v="0.1125"/>
    <n v="9.562198283037264E-2"/>
    <x v="0"/>
  </r>
  <r>
    <s v="P00293"/>
    <x v="0"/>
    <n v="3206"/>
    <n v="149"/>
    <n v="16"/>
    <n v="0.10738255033557047"/>
    <n v="9.1427097500351731E-2"/>
    <x v="0"/>
  </r>
  <r>
    <s v="P00294"/>
    <x v="2"/>
    <n v="4292"/>
    <n v="264"/>
    <n v="26"/>
    <n v="9.8484848484848481E-2"/>
    <n v="0.13608333538068448"/>
    <x v="1"/>
  </r>
  <r>
    <s v="P00295"/>
    <x v="5"/>
    <n v="3745"/>
    <n v="230"/>
    <n v="34"/>
    <n v="0.14782608695652175"/>
    <n v="9.562198283037264E-2"/>
    <x v="0"/>
  </r>
  <r>
    <s v="P00296"/>
    <x v="0"/>
    <n v="3502"/>
    <n v="200"/>
    <n v="21"/>
    <n v="0.105"/>
    <n v="9.1427097500351731E-2"/>
    <x v="0"/>
  </r>
  <r>
    <s v="P00297"/>
    <x v="4"/>
    <n v="964"/>
    <n v="50"/>
    <n v="9"/>
    <n v="0.18"/>
    <n v="0.14105128205128206"/>
    <x v="0"/>
  </r>
  <r>
    <s v="P00298"/>
    <x v="0"/>
    <n v="1358"/>
    <n v="67"/>
    <n v="7"/>
    <n v="0.1044776119402985"/>
    <n v="9.1427097500351731E-2"/>
    <x v="0"/>
  </r>
  <r>
    <s v="P00299"/>
    <x v="4"/>
    <n v="4227"/>
    <n v="300"/>
    <n v="30"/>
    <n v="0.1"/>
    <n v="0.14105128205128206"/>
    <x v="1"/>
  </r>
  <r>
    <s v="P00300"/>
    <x v="2"/>
    <n v="563"/>
    <n v="381"/>
    <n v="61"/>
    <n v="0.16010498687664043"/>
    <n v="0.13608333538068448"/>
    <x v="0"/>
  </r>
  <r>
    <s v="P00301"/>
    <x v="4"/>
    <n v="1970"/>
    <n v="58"/>
    <n v="10"/>
    <n v="0.17241379310344829"/>
    <n v="0.14105128205128206"/>
    <x v="0"/>
  </r>
  <r>
    <s v="P00302"/>
    <x v="5"/>
    <n v="3644"/>
    <n v="259"/>
    <n v="29"/>
    <n v="0.11196911196911197"/>
    <n v="9.562198283037264E-2"/>
    <x v="0"/>
  </r>
  <r>
    <s v="P00303"/>
    <x v="2"/>
    <n v="4891"/>
    <n v="342"/>
    <n v="34"/>
    <n v="9.9415204678362568E-2"/>
    <n v="0.13608333538068448"/>
    <x v="1"/>
  </r>
  <r>
    <s v="P00304"/>
    <x v="5"/>
    <n v="1459"/>
    <n v="326"/>
    <n v="32"/>
    <n v="9.815950920245399E-2"/>
    <n v="9.562198283037264E-2"/>
    <x v="0"/>
  </r>
  <r>
    <s v="P00305"/>
    <x v="1"/>
    <n v="4852"/>
    <n v="130"/>
    <n v="39"/>
    <n v="0.3"/>
    <n v="0.14674173181683495"/>
    <x v="0"/>
  </r>
  <r>
    <s v="P00306"/>
    <x v="3"/>
    <n v="4616"/>
    <n v="215"/>
    <n v="43"/>
    <n v="0.2"/>
    <n v="0.21457971497228237"/>
    <x v="1"/>
  </r>
  <r>
    <s v="P00307"/>
    <x v="4"/>
    <n v="3240"/>
    <n v="172"/>
    <n v="33"/>
    <n v="0.19186046511627908"/>
    <n v="0.14105128205128206"/>
    <x v="0"/>
  </r>
  <r>
    <s v="P00308"/>
    <x v="3"/>
    <n v="4541"/>
    <n v="258"/>
    <n v="65"/>
    <n v="0.25193798449612403"/>
    <n v="0.21457971497228237"/>
    <x v="0"/>
  </r>
  <r>
    <s v="P00309"/>
    <x v="3"/>
    <n v="1605"/>
    <n v="102"/>
    <n v="51"/>
    <n v="0.5"/>
    <n v="0.21457971497228237"/>
    <x v="0"/>
  </r>
  <r>
    <s v="P00310"/>
    <x v="4"/>
    <n v="854"/>
    <n v="209"/>
    <n v="39"/>
    <n v="0.18660287081339713"/>
    <n v="0.14105128205128206"/>
    <x v="0"/>
  </r>
  <r>
    <s v="P00311"/>
    <x v="2"/>
    <n v="1329"/>
    <n v="291"/>
    <n v="29"/>
    <n v="9.9656357388316158E-2"/>
    <n v="0.13608333538068448"/>
    <x v="1"/>
  </r>
  <r>
    <s v="P00312"/>
    <x v="1"/>
    <n v="3627"/>
    <n v="354"/>
    <n v="46"/>
    <n v="0.12994350282485875"/>
    <n v="0.14674173181683495"/>
    <x v="1"/>
  </r>
  <r>
    <s v="P00313"/>
    <x v="5"/>
    <n v="2951"/>
    <n v="471"/>
    <n v="38"/>
    <n v="8.0679405520169847E-2"/>
    <n v="9.562198283037264E-2"/>
    <x v="1"/>
  </r>
  <r>
    <s v="P00314"/>
    <x v="0"/>
    <n v="1437"/>
    <n v="286"/>
    <n v="43"/>
    <n v="0.15034965034965034"/>
    <n v="9.1427097500351731E-2"/>
    <x v="0"/>
  </r>
  <r>
    <s v="P00315"/>
    <x v="5"/>
    <n v="4738"/>
    <n v="116"/>
    <n v="17"/>
    <n v="0.14655172413793102"/>
    <n v="9.562198283037264E-2"/>
    <x v="0"/>
  </r>
  <r>
    <s v="P00316"/>
    <x v="0"/>
    <n v="2811"/>
    <n v="264"/>
    <n v="19"/>
    <n v="7.1969696969696975E-2"/>
    <n v="9.1427097500351731E-2"/>
    <x v="1"/>
  </r>
  <r>
    <s v="P00317"/>
    <x v="5"/>
    <n v="2729"/>
    <n v="150"/>
    <n v="8"/>
    <n v="5.3333333333333337E-2"/>
    <n v="9.562198283037264E-2"/>
    <x v="1"/>
  </r>
  <r>
    <s v="P00318"/>
    <x v="4"/>
    <n v="2156"/>
    <n v="300"/>
    <n v="71"/>
    <n v="0.23666666666666666"/>
    <n v="0.14105128205128206"/>
    <x v="0"/>
  </r>
  <r>
    <s v="P00319"/>
    <x v="1"/>
    <n v="4273"/>
    <n v="442"/>
    <n v="86"/>
    <n v="0.19457013574660634"/>
    <n v="0.14674173181683495"/>
    <x v="0"/>
  </r>
  <r>
    <s v="P00320"/>
    <x v="0"/>
    <n v="4881"/>
    <n v="36"/>
    <n v="5"/>
    <n v="0.1388888888888889"/>
    <n v="9.1427097500351731E-2"/>
    <x v="0"/>
  </r>
  <r>
    <s v="P00321"/>
    <x v="2"/>
    <n v="2818"/>
    <n v="453"/>
    <n v="66"/>
    <n v="0.14569536423841059"/>
    <n v="0.13608333538068448"/>
    <x v="0"/>
  </r>
  <r>
    <s v="P00322"/>
    <x v="5"/>
    <n v="4003"/>
    <n v="333"/>
    <n v="17"/>
    <n v="5.1051051051051052E-2"/>
    <n v="9.562198283037264E-2"/>
    <x v="1"/>
  </r>
  <r>
    <s v="P00323"/>
    <x v="5"/>
    <n v="3236"/>
    <n v="477"/>
    <n v="57"/>
    <n v="0.11949685534591195"/>
    <n v="9.562198283037264E-2"/>
    <x v="0"/>
  </r>
  <r>
    <s v="P00324"/>
    <x v="0"/>
    <n v="3330"/>
    <n v="287"/>
    <n v="24"/>
    <n v="8.3623693379790948E-2"/>
    <n v="9.1427097500351731E-2"/>
    <x v="1"/>
  </r>
  <r>
    <s v="P00325"/>
    <x v="2"/>
    <n v="2623"/>
    <n v="303"/>
    <n v="46"/>
    <n v="0.15181518151815182"/>
    <n v="0.13608333538068448"/>
    <x v="0"/>
  </r>
  <r>
    <s v="P00326"/>
    <x v="2"/>
    <n v="4666"/>
    <n v="311"/>
    <n v="37"/>
    <n v="0.11897106109324759"/>
    <n v="0.13608333538068448"/>
    <x v="1"/>
  </r>
  <r>
    <s v="P00327"/>
    <x v="4"/>
    <n v="2649"/>
    <n v="208"/>
    <n v="21"/>
    <n v="0.10096153846153846"/>
    <n v="0.14105128205128206"/>
    <x v="1"/>
  </r>
  <r>
    <s v="P00328"/>
    <x v="4"/>
    <n v="4083"/>
    <n v="106"/>
    <n v="32"/>
    <n v="0.30188679245283018"/>
    <n v="0.14105128205128206"/>
    <x v="0"/>
  </r>
  <r>
    <s v="P00329"/>
    <x v="4"/>
    <n v="286"/>
    <n v="446"/>
    <n v="45"/>
    <n v="0.10089686098654709"/>
    <n v="0.14105128205128206"/>
    <x v="1"/>
  </r>
  <r>
    <s v="P00330"/>
    <x v="4"/>
    <n v="1354"/>
    <n v="158"/>
    <n v="28"/>
    <n v="0.17721518987341772"/>
    <n v="0.14105128205128206"/>
    <x v="0"/>
  </r>
  <r>
    <s v="P00331"/>
    <x v="4"/>
    <n v="3480"/>
    <n v="121"/>
    <n v="22"/>
    <n v="0.18181818181818182"/>
    <n v="0.14105128205128206"/>
    <x v="0"/>
  </r>
  <r>
    <s v="P00332"/>
    <x v="4"/>
    <n v="1351"/>
    <n v="55"/>
    <n v="10"/>
    <n v="0.18181818181818182"/>
    <n v="0.14105128205128206"/>
    <x v="0"/>
  </r>
  <r>
    <s v="P00333"/>
    <x v="1"/>
    <n v="2591"/>
    <n v="400"/>
    <n v="74"/>
    <n v="0.185"/>
    <n v="0.14674173181683495"/>
    <x v="0"/>
  </r>
  <r>
    <s v="P00334"/>
    <x v="2"/>
    <n v="2101"/>
    <n v="12"/>
    <n v="2"/>
    <n v="0.16666666666666666"/>
    <n v="0.13608333538068448"/>
    <x v="0"/>
  </r>
  <r>
    <s v="P00335"/>
    <x v="4"/>
    <n v="491"/>
    <n v="145"/>
    <n v="26"/>
    <n v="0.1793103448275862"/>
    <n v="0.14105128205128206"/>
    <x v="0"/>
  </r>
  <r>
    <s v="P00336"/>
    <x v="2"/>
    <n v="2126"/>
    <n v="400"/>
    <n v="64"/>
    <n v="0.16"/>
    <n v="0.13608333538068448"/>
    <x v="0"/>
  </r>
  <r>
    <s v="P00337"/>
    <x v="2"/>
    <n v="3230"/>
    <n v="396"/>
    <n v="40"/>
    <n v="0.10101010101010101"/>
    <n v="0.13608333538068448"/>
    <x v="1"/>
  </r>
  <r>
    <s v="P00338"/>
    <x v="3"/>
    <n v="2707"/>
    <n v="136"/>
    <n v="38"/>
    <n v="0.27941176470588236"/>
    <n v="0.21457971497228237"/>
    <x v="0"/>
  </r>
  <r>
    <s v="P00339"/>
    <x v="1"/>
    <n v="3848"/>
    <n v="468"/>
    <n v="47"/>
    <n v="0.10042735042735043"/>
    <n v="0.14674173181683495"/>
    <x v="1"/>
  </r>
  <r>
    <s v="P00340"/>
    <x v="4"/>
    <n v="854"/>
    <n v="7"/>
    <n v="1"/>
    <n v="0.14285714285714285"/>
    <n v="0.14105128205128206"/>
    <x v="0"/>
  </r>
  <r>
    <s v="P00341"/>
    <x v="5"/>
    <n v="124"/>
    <n v="144"/>
    <n v="16"/>
    <n v="0.1111111111111111"/>
    <n v="9.562198283037264E-2"/>
    <x v="0"/>
  </r>
  <r>
    <s v="P00342"/>
    <x v="0"/>
    <n v="2225"/>
    <n v="30"/>
    <n v="3"/>
    <n v="0.1"/>
    <n v="9.1427097500351731E-2"/>
    <x v="0"/>
  </r>
  <r>
    <s v="P00343"/>
    <x v="5"/>
    <n v="3974"/>
    <n v="237"/>
    <n v="27"/>
    <n v="0.11392405063291139"/>
    <n v="9.562198283037264E-2"/>
    <x v="0"/>
  </r>
  <r>
    <s v="P00344"/>
    <x v="1"/>
    <n v="2139"/>
    <n v="279"/>
    <n v="52"/>
    <n v="0.1863799283154122"/>
    <n v="0.14674173181683495"/>
    <x v="0"/>
  </r>
  <r>
    <s v="P00345"/>
    <x v="0"/>
    <n v="90"/>
    <n v="348"/>
    <n v="17"/>
    <n v="4.8850574712643681E-2"/>
    <n v="9.1427097500351731E-2"/>
    <x v="1"/>
  </r>
  <r>
    <s v="P00346"/>
    <x v="1"/>
    <n v="2131"/>
    <n v="115"/>
    <n v="21"/>
    <n v="0.18260869565217391"/>
    <n v="0.14674173181683495"/>
    <x v="0"/>
  </r>
  <r>
    <s v="P00347"/>
    <x v="2"/>
    <n v="4733"/>
    <n v="104"/>
    <n v="16"/>
    <n v="0.15384615384615385"/>
    <n v="0.13608333538068448"/>
    <x v="0"/>
  </r>
  <r>
    <s v="P00348"/>
    <x v="0"/>
    <n v="1672"/>
    <n v="118"/>
    <n v="12"/>
    <n v="0.10169491525423729"/>
    <n v="9.1427097500351731E-2"/>
    <x v="0"/>
  </r>
  <r>
    <s v="P00349"/>
    <x v="2"/>
    <n v="391"/>
    <n v="5"/>
    <n v="1"/>
    <n v="0.2"/>
    <n v="0.13608333538068448"/>
    <x v="0"/>
  </r>
  <r>
    <s v="P00350"/>
    <x v="5"/>
    <n v="4102"/>
    <n v="468"/>
    <n v="52"/>
    <n v="0.1111111111111111"/>
    <n v="9.562198283037264E-2"/>
    <x v="0"/>
  </r>
  <r>
    <s v="P00351"/>
    <x v="5"/>
    <n v="2124"/>
    <n v="360"/>
    <n v="40"/>
    <n v="0.1111111111111111"/>
    <n v="9.562198283037264E-2"/>
    <x v="0"/>
  </r>
  <r>
    <s v="P00352"/>
    <x v="0"/>
    <n v="695"/>
    <n v="248"/>
    <n v="26"/>
    <n v="0.10483870967741936"/>
    <n v="9.1427097500351731E-2"/>
    <x v="0"/>
  </r>
  <r>
    <s v="P00353"/>
    <x v="0"/>
    <n v="4876"/>
    <n v="364"/>
    <n v="18"/>
    <n v="4.9450549450549448E-2"/>
    <n v="9.1427097500351731E-2"/>
    <x v="1"/>
  </r>
  <r>
    <s v="P00354"/>
    <x v="4"/>
    <n v="4313"/>
    <n v="321"/>
    <n v="56"/>
    <n v="0.17445482866043613"/>
    <n v="0.14105128205128206"/>
    <x v="0"/>
  </r>
  <r>
    <s v="P00355"/>
    <x v="1"/>
    <n v="659"/>
    <n v="121"/>
    <n v="22"/>
    <n v="0.18181818181818182"/>
    <n v="0.14674173181683495"/>
    <x v="0"/>
  </r>
  <r>
    <s v="P00356"/>
    <x v="4"/>
    <n v="504"/>
    <n v="286"/>
    <n v="50"/>
    <n v="0.17482517482517482"/>
    <n v="0.14105128205128206"/>
    <x v="0"/>
  </r>
  <r>
    <s v="P00357"/>
    <x v="1"/>
    <n v="3003"/>
    <n v="149"/>
    <n v="28"/>
    <n v="0.18791946308724833"/>
    <n v="0.14674173181683495"/>
    <x v="0"/>
  </r>
  <r>
    <s v="P00358"/>
    <x v="4"/>
    <n v="1758"/>
    <n v="84"/>
    <n v="15"/>
    <n v="0.17857142857142858"/>
    <n v="0.14105128205128206"/>
    <x v="0"/>
  </r>
  <r>
    <s v="P00359"/>
    <x v="2"/>
    <n v="3522"/>
    <n v="454"/>
    <n v="45"/>
    <n v="9.9118942731277526E-2"/>
    <n v="0.13608333538068448"/>
    <x v="1"/>
  </r>
  <r>
    <s v="P00360"/>
    <x v="0"/>
    <n v="3019"/>
    <n v="406"/>
    <n v="61"/>
    <n v="0.15024630541871922"/>
    <n v="9.1427097500351731E-2"/>
    <x v="0"/>
  </r>
  <r>
    <s v="P00361"/>
    <x v="5"/>
    <n v="3078"/>
    <n v="466"/>
    <n v="70"/>
    <n v="0.15021459227467812"/>
    <n v="9.562198283037264E-2"/>
    <x v="0"/>
  </r>
  <r>
    <s v="P00362"/>
    <x v="1"/>
    <n v="4847"/>
    <n v="456"/>
    <n v="46"/>
    <n v="0.10087719298245613"/>
    <n v="0.14674173181683495"/>
    <x v="1"/>
  </r>
  <r>
    <s v="P00363"/>
    <x v="1"/>
    <n v="2731"/>
    <n v="231"/>
    <n v="39"/>
    <n v="0.16883116883116883"/>
    <n v="0.14674173181683495"/>
    <x v="0"/>
  </r>
  <r>
    <s v="P00364"/>
    <x v="5"/>
    <n v="3679"/>
    <n v="288"/>
    <n v="43"/>
    <n v="0.14930555555555555"/>
    <n v="9.562198283037264E-2"/>
    <x v="0"/>
  </r>
  <r>
    <s v="P00365"/>
    <x v="4"/>
    <n v="4275"/>
    <n v="161"/>
    <n v="16"/>
    <n v="9.9378881987577633E-2"/>
    <n v="0.14105128205128206"/>
    <x v="1"/>
  </r>
  <r>
    <s v="P00366"/>
    <x v="1"/>
    <n v="3117"/>
    <n v="272"/>
    <n v="27"/>
    <n v="9.9264705882352935E-2"/>
    <n v="0.14674173181683495"/>
    <x v="1"/>
  </r>
  <r>
    <s v="P00367"/>
    <x v="2"/>
    <n v="1436"/>
    <n v="460"/>
    <n v="73"/>
    <n v="0.15869565217391304"/>
    <n v="0.13608333538068448"/>
    <x v="0"/>
  </r>
  <r>
    <s v="P00368"/>
    <x v="0"/>
    <n v="3826"/>
    <n v="38"/>
    <n v="4"/>
    <n v="0.10526315789473684"/>
    <n v="9.1427097500351731E-2"/>
    <x v="0"/>
  </r>
  <r>
    <s v="P00369"/>
    <x v="5"/>
    <n v="2916"/>
    <n v="226"/>
    <n v="25"/>
    <n v="0.11061946902654868"/>
    <n v="9.562198283037264E-2"/>
    <x v="0"/>
  </r>
  <r>
    <s v="P00370"/>
    <x v="0"/>
    <n v="4838"/>
    <n v="142"/>
    <n v="15"/>
    <n v="0.10563380281690141"/>
    <n v="9.1427097500351731E-2"/>
    <x v="0"/>
  </r>
  <r>
    <s v="P00371"/>
    <x v="1"/>
    <n v="3413"/>
    <n v="292"/>
    <n v="50"/>
    <n v="0.17123287671232876"/>
    <n v="0.14674173181683495"/>
    <x v="0"/>
  </r>
  <r>
    <s v="P00372"/>
    <x v="1"/>
    <n v="4939"/>
    <n v="481"/>
    <n v="48"/>
    <n v="9.9792099792099798E-2"/>
    <n v="0.14674173181683495"/>
    <x v="1"/>
  </r>
  <r>
    <s v="P00373"/>
    <x v="5"/>
    <n v="4174"/>
    <n v="151"/>
    <n v="23"/>
    <n v="0.15231788079470199"/>
    <n v="9.562198283037264E-2"/>
    <x v="0"/>
  </r>
  <r>
    <s v="P00374"/>
    <x v="2"/>
    <n v="198"/>
    <n v="114"/>
    <n v="18"/>
    <n v="0.15789473684210525"/>
    <n v="0.13608333538068448"/>
    <x v="0"/>
  </r>
  <r>
    <s v="P00375"/>
    <x v="3"/>
    <n v="3900"/>
    <n v="237"/>
    <n v="62"/>
    <n v="0.26160337552742619"/>
    <n v="0.21457971497228237"/>
    <x v="0"/>
  </r>
  <r>
    <s v="P00376"/>
    <x v="5"/>
    <n v="2108"/>
    <n v="66"/>
    <n v="7"/>
    <n v="0.10606060606060606"/>
    <n v="9.562198283037264E-2"/>
    <x v="0"/>
  </r>
  <r>
    <s v="P00377"/>
    <x v="3"/>
    <n v="1186"/>
    <n v="361"/>
    <n v="83"/>
    <n v="0.22991689750692521"/>
    <n v="0.21457971497228237"/>
    <x v="0"/>
  </r>
  <r>
    <s v="P00378"/>
    <x v="4"/>
    <n v="236"/>
    <n v="341"/>
    <n v="44"/>
    <n v="0.12903225806451613"/>
    <n v="0.14105128205128206"/>
    <x v="1"/>
  </r>
  <r>
    <s v="P00379"/>
    <x v="3"/>
    <n v="2904"/>
    <n v="258"/>
    <n v="70"/>
    <n v="0.27131782945736432"/>
    <n v="0.21457971497228237"/>
    <x v="0"/>
  </r>
  <r>
    <s v="P00380"/>
    <x v="2"/>
    <n v="1300"/>
    <n v="475"/>
    <n v="77"/>
    <n v="0.16210526315789472"/>
    <n v="0.13608333538068448"/>
    <x v="0"/>
  </r>
  <r>
    <s v="P00381"/>
    <x v="4"/>
    <n v="1383"/>
    <n v="249"/>
    <n v="62"/>
    <n v="0.24899598393574296"/>
    <n v="0.14105128205128206"/>
    <x v="0"/>
  </r>
  <r>
    <s v="P00382"/>
    <x v="3"/>
    <n v="4243"/>
    <n v="457"/>
    <n v="91"/>
    <n v="0.19912472647702406"/>
    <n v="0.21457971497228237"/>
    <x v="1"/>
  </r>
  <r>
    <s v="P00383"/>
    <x v="4"/>
    <n v="4200"/>
    <n v="449"/>
    <n v="45"/>
    <n v="0.10022271714922049"/>
    <n v="0.14105128205128206"/>
    <x v="1"/>
  </r>
  <r>
    <s v="P00384"/>
    <x v="3"/>
    <n v="2761"/>
    <n v="331"/>
    <n v="66"/>
    <n v="0.19939577039274925"/>
    <n v="0.21457971497228237"/>
    <x v="1"/>
  </r>
  <r>
    <s v="P00385"/>
    <x v="2"/>
    <n v="4903"/>
    <n v="323"/>
    <n v="32"/>
    <n v="9.9071207430340563E-2"/>
    <n v="0.13608333538068448"/>
    <x v="1"/>
  </r>
  <r>
    <s v="P00386"/>
    <x v="3"/>
    <n v="4551"/>
    <n v="180"/>
    <n v="37"/>
    <n v="0.20555555555555555"/>
    <n v="0.21457971497228237"/>
    <x v="1"/>
  </r>
  <r>
    <s v="P00387"/>
    <x v="3"/>
    <n v="1835"/>
    <n v="190"/>
    <n v="52"/>
    <n v="0.27368421052631581"/>
    <n v="0.21457971497228237"/>
    <x v="0"/>
  </r>
  <r>
    <s v="P00388"/>
    <x v="3"/>
    <n v="800"/>
    <n v="407"/>
    <n v="81"/>
    <n v="0.19901719901719903"/>
    <n v="0.21457971497228237"/>
    <x v="1"/>
  </r>
  <r>
    <s v="P00389"/>
    <x v="5"/>
    <n v="1812"/>
    <n v="154"/>
    <n v="17"/>
    <n v="0.11038961038961038"/>
    <n v="9.562198283037264E-2"/>
    <x v="0"/>
  </r>
  <r>
    <s v="P00390"/>
    <x v="5"/>
    <n v="3970"/>
    <n v="196"/>
    <n v="22"/>
    <n v="0.11224489795918367"/>
    <n v="9.562198283037264E-2"/>
    <x v="0"/>
  </r>
  <r>
    <s v="P00391"/>
    <x v="5"/>
    <n v="4510"/>
    <n v="466"/>
    <n v="52"/>
    <n v="0.11158798283261803"/>
    <n v="9.562198283037264E-2"/>
    <x v="0"/>
  </r>
  <r>
    <s v="P00392"/>
    <x v="2"/>
    <n v="531"/>
    <n v="311"/>
    <n v="31"/>
    <n v="9.9678456591639875E-2"/>
    <n v="0.13608333538068448"/>
    <x v="1"/>
  </r>
  <r>
    <s v="P00393"/>
    <x v="4"/>
    <n v="203"/>
    <n v="262"/>
    <n v="26"/>
    <n v="9.9236641221374045E-2"/>
    <n v="0.14105128205128206"/>
    <x v="1"/>
  </r>
  <r>
    <s v="P00394"/>
    <x v="1"/>
    <n v="1574"/>
    <n v="419"/>
    <n v="63"/>
    <n v="0.15035799522673032"/>
    <n v="0.14674173181683495"/>
    <x v="0"/>
  </r>
  <r>
    <s v="P00395"/>
    <x v="3"/>
    <n v="2170"/>
    <n v="406"/>
    <n v="81"/>
    <n v="0.19950738916256158"/>
    <n v="0.21457971497228237"/>
    <x v="1"/>
  </r>
  <r>
    <s v="P00396"/>
    <x v="3"/>
    <n v="2393"/>
    <n v="427"/>
    <n v="85"/>
    <n v="0.19906323185011709"/>
    <n v="0.21457971497228237"/>
    <x v="1"/>
  </r>
  <r>
    <s v="P00397"/>
    <x v="2"/>
    <n v="1290"/>
    <n v="143"/>
    <n v="36"/>
    <n v="0.25174825174825177"/>
    <n v="0.13608333538068448"/>
    <x v="0"/>
  </r>
  <r>
    <s v="P00398"/>
    <x v="3"/>
    <n v="110"/>
    <n v="342"/>
    <n v="68"/>
    <n v="0.19883040935672514"/>
    <n v="0.21457971497228237"/>
    <x v="1"/>
  </r>
  <r>
    <s v="P00399"/>
    <x v="5"/>
    <n v="988"/>
    <n v="316"/>
    <n v="35"/>
    <n v="0.11075949367088607"/>
    <n v="9.562198283037264E-2"/>
    <x v="0"/>
  </r>
  <r>
    <s v="P00400"/>
    <x v="1"/>
    <n v="1689"/>
    <n v="101"/>
    <n v="19"/>
    <n v="0.18811881188118812"/>
    <n v="0.14674173181683495"/>
    <x v="0"/>
  </r>
  <r>
    <s v="P00401"/>
    <x v="0"/>
    <n v="4170"/>
    <n v="244"/>
    <n v="25"/>
    <n v="0.10245901639344263"/>
    <n v="9.1427097500351731E-2"/>
    <x v="0"/>
  </r>
  <r>
    <s v="P00402"/>
    <x v="3"/>
    <n v="4276"/>
    <n v="490"/>
    <n v="98"/>
    <n v="0.2"/>
    <n v="0.21457971497228237"/>
    <x v="1"/>
  </r>
  <r>
    <s v="P00403"/>
    <x v="5"/>
    <n v="3619"/>
    <n v="12"/>
    <n v="1"/>
    <n v="8.3333333333333329E-2"/>
    <n v="9.562198283037264E-2"/>
    <x v="1"/>
  </r>
  <r>
    <s v="P00404"/>
    <x v="0"/>
    <n v="1302"/>
    <n v="239"/>
    <n v="25"/>
    <n v="0.10460251046025104"/>
    <n v="9.1427097500351731E-2"/>
    <x v="0"/>
  </r>
  <r>
    <s v="P00405"/>
    <x v="1"/>
    <n v="4253"/>
    <n v="49"/>
    <n v="9"/>
    <n v="0.18367346938775511"/>
    <n v="0.14674173181683495"/>
    <x v="0"/>
  </r>
  <r>
    <s v="P00406"/>
    <x v="0"/>
    <n v="221"/>
    <n v="42"/>
    <n v="4"/>
    <n v="9.5238095238095233E-2"/>
    <n v="9.1427097500351731E-2"/>
    <x v="0"/>
  </r>
  <r>
    <s v="P00407"/>
    <x v="5"/>
    <n v="1508"/>
    <n v="166"/>
    <n v="18"/>
    <n v="0.10843373493975904"/>
    <n v="9.562198283037264E-2"/>
    <x v="0"/>
  </r>
  <r>
    <s v="P00408"/>
    <x v="4"/>
    <n v="3599"/>
    <n v="82"/>
    <n v="14"/>
    <n v="0.17073170731707318"/>
    <n v="0.14105128205128206"/>
    <x v="0"/>
  </r>
  <r>
    <s v="P00409"/>
    <x v="4"/>
    <n v="4247"/>
    <n v="429"/>
    <n v="43"/>
    <n v="0.10023310023310024"/>
    <n v="0.14105128205128206"/>
    <x v="1"/>
  </r>
  <r>
    <s v="P00410"/>
    <x v="0"/>
    <n v="2372"/>
    <n v="291"/>
    <n v="15"/>
    <n v="5.1546391752577317E-2"/>
    <n v="9.1427097500351731E-2"/>
    <x v="1"/>
  </r>
  <r>
    <s v="P00411"/>
    <x v="2"/>
    <n v="1686"/>
    <n v="158"/>
    <n v="40"/>
    <n v="0.25316455696202533"/>
    <n v="0.13608333538068448"/>
    <x v="0"/>
  </r>
  <r>
    <s v="P00412"/>
    <x v="0"/>
    <n v="3165"/>
    <n v="216"/>
    <n v="32"/>
    <n v="0.14814814814814814"/>
    <n v="9.1427097500351731E-2"/>
    <x v="0"/>
  </r>
  <r>
    <s v="P00413"/>
    <x v="3"/>
    <n v="4140"/>
    <n v="490"/>
    <n v="98"/>
    <n v="0.2"/>
    <n v="0.21457971497228237"/>
    <x v="1"/>
  </r>
  <r>
    <s v="P00414"/>
    <x v="3"/>
    <n v="3054"/>
    <n v="158"/>
    <n v="32"/>
    <n v="0.20253164556962025"/>
    <n v="0.21457971497228237"/>
    <x v="1"/>
  </r>
  <r>
    <s v="P00415"/>
    <x v="4"/>
    <n v="379"/>
    <n v="462"/>
    <n v="79"/>
    <n v="0.17099567099567101"/>
    <n v="0.14105128205128206"/>
    <x v="0"/>
  </r>
  <r>
    <s v="P00416"/>
    <x v="2"/>
    <n v="3690"/>
    <n v="134"/>
    <n v="21"/>
    <n v="0.15671641791044777"/>
    <n v="0.13608333538068448"/>
    <x v="0"/>
  </r>
  <r>
    <s v="P00417"/>
    <x v="5"/>
    <n v="3944"/>
    <n v="67"/>
    <n v="7"/>
    <n v="0.1044776119402985"/>
    <n v="9.562198283037264E-2"/>
    <x v="0"/>
  </r>
  <r>
    <s v="P00418"/>
    <x v="3"/>
    <n v="4157"/>
    <n v="336"/>
    <n v="67"/>
    <n v="0.19940476190476192"/>
    <n v="0.21457971497228237"/>
    <x v="1"/>
  </r>
  <r>
    <s v="P00419"/>
    <x v="4"/>
    <n v="1391"/>
    <n v="7"/>
    <n v="2"/>
    <n v="0.2857142857142857"/>
    <n v="0.14105128205128206"/>
    <x v="0"/>
  </r>
  <r>
    <s v="P00420"/>
    <x v="1"/>
    <n v="3713"/>
    <n v="436"/>
    <n v="44"/>
    <n v="0.10091743119266056"/>
    <n v="0.14674173181683495"/>
    <x v="1"/>
  </r>
  <r>
    <s v="P00421"/>
    <x v="4"/>
    <n v="265"/>
    <n v="14"/>
    <n v="2"/>
    <n v="0.14285714285714285"/>
    <n v="0.14105128205128206"/>
    <x v="0"/>
  </r>
  <r>
    <s v="P00422"/>
    <x v="3"/>
    <n v="388"/>
    <n v="73"/>
    <n v="19"/>
    <n v="0.26027397260273971"/>
    <n v="0.21457971497228237"/>
    <x v="0"/>
  </r>
  <r>
    <s v="P00423"/>
    <x v="3"/>
    <n v="4112"/>
    <n v="399"/>
    <n v="80"/>
    <n v="0.20050125313283207"/>
    <n v="0.21457971497228237"/>
    <x v="1"/>
  </r>
  <r>
    <s v="P00424"/>
    <x v="4"/>
    <n v="2758"/>
    <n v="405"/>
    <n v="69"/>
    <n v="0.17037037037037037"/>
    <n v="0.14105128205128206"/>
    <x v="0"/>
  </r>
  <r>
    <s v="P00425"/>
    <x v="5"/>
    <n v="3202"/>
    <n v="163"/>
    <n v="18"/>
    <n v="0.11042944785276074"/>
    <n v="9.562198283037264E-2"/>
    <x v="0"/>
  </r>
  <r>
    <s v="P00426"/>
    <x v="0"/>
    <n v="1800"/>
    <n v="66"/>
    <n v="7"/>
    <n v="0.10606060606060606"/>
    <n v="9.1427097500351731E-2"/>
    <x v="0"/>
  </r>
  <r>
    <s v="P00427"/>
    <x v="3"/>
    <n v="2471"/>
    <n v="347"/>
    <n v="69"/>
    <n v="0.19884726224783861"/>
    <n v="0.21457971497228237"/>
    <x v="1"/>
  </r>
  <r>
    <s v="P00428"/>
    <x v="4"/>
    <n v="759"/>
    <n v="130"/>
    <n v="19"/>
    <n v="0.14615384615384616"/>
    <n v="0.14105128205128206"/>
    <x v="0"/>
  </r>
  <r>
    <s v="P00429"/>
    <x v="4"/>
    <n v="3776"/>
    <n v="419"/>
    <n v="66"/>
    <n v="0.15751789976133651"/>
    <n v="0.14105128205128206"/>
    <x v="0"/>
  </r>
  <r>
    <s v="P00430"/>
    <x v="2"/>
    <n v="3692"/>
    <n v="466"/>
    <n v="47"/>
    <n v="0.10085836909871244"/>
    <n v="0.13608333538068448"/>
    <x v="1"/>
  </r>
  <r>
    <s v="P00431"/>
    <x v="0"/>
    <n v="4043"/>
    <n v="206"/>
    <n v="21"/>
    <n v="0.10194174757281553"/>
    <n v="9.1427097500351731E-2"/>
    <x v="0"/>
  </r>
  <r>
    <s v="P00432"/>
    <x v="1"/>
    <n v="538"/>
    <n v="276"/>
    <n v="50"/>
    <n v="0.18115942028985507"/>
    <n v="0.14674173181683495"/>
    <x v="0"/>
  </r>
  <r>
    <s v="P00433"/>
    <x v="5"/>
    <n v="96"/>
    <n v="466"/>
    <n v="51"/>
    <n v="0.10944206008583691"/>
    <n v="9.562198283037264E-2"/>
    <x v="0"/>
  </r>
  <r>
    <s v="P00434"/>
    <x v="1"/>
    <n v="3409"/>
    <n v="256"/>
    <n v="26"/>
    <n v="0.1015625"/>
    <n v="0.14674173181683495"/>
    <x v="1"/>
  </r>
  <r>
    <s v="P00435"/>
    <x v="0"/>
    <n v="4923"/>
    <n v="266"/>
    <n v="40"/>
    <n v="0.15037593984962405"/>
    <n v="9.1427097500351731E-2"/>
    <x v="0"/>
  </r>
  <r>
    <s v="P00436"/>
    <x v="0"/>
    <n v="4856"/>
    <n v="25"/>
    <n v="3"/>
    <n v="0.12"/>
    <n v="9.1427097500351731E-2"/>
    <x v="0"/>
  </r>
  <r>
    <s v="P00437"/>
    <x v="0"/>
    <n v="450"/>
    <n v="450"/>
    <n v="46"/>
    <n v="0.10222222222222223"/>
    <n v="9.1427097500351731E-2"/>
    <x v="0"/>
  </r>
  <r>
    <s v="P00438"/>
    <x v="1"/>
    <n v="4040"/>
    <n v="281"/>
    <n v="51"/>
    <n v="0.18149466192170818"/>
    <n v="0.14674173181683495"/>
    <x v="0"/>
  </r>
  <r>
    <s v="P00439"/>
    <x v="0"/>
    <n v="3207"/>
    <n v="253"/>
    <n v="26"/>
    <n v="0.10276679841897234"/>
    <n v="9.1427097500351731E-2"/>
    <x v="0"/>
  </r>
  <r>
    <s v="P00440"/>
    <x v="4"/>
    <n v="4395"/>
    <n v="310"/>
    <n v="53"/>
    <n v="0.17096774193548386"/>
    <n v="0.14105128205128206"/>
    <x v="0"/>
  </r>
  <r>
    <s v="P00441"/>
    <x v="1"/>
    <n v="440"/>
    <n v="289"/>
    <n v="53"/>
    <n v="0.18339100346020762"/>
    <n v="0.14674173181683495"/>
    <x v="0"/>
  </r>
  <r>
    <s v="P00442"/>
    <x v="0"/>
    <n v="3903"/>
    <n v="164"/>
    <n v="8"/>
    <n v="4.878048780487805E-2"/>
    <n v="9.1427097500351731E-2"/>
    <x v="1"/>
  </r>
  <r>
    <s v="P00443"/>
    <x v="4"/>
    <n v="4480"/>
    <n v="95"/>
    <n v="16"/>
    <n v="0.16842105263157894"/>
    <n v="0.14105128205128206"/>
    <x v="0"/>
  </r>
  <r>
    <s v="P00444"/>
    <x v="2"/>
    <n v="678"/>
    <n v="270"/>
    <n v="42"/>
    <n v="0.15555555555555556"/>
    <n v="0.13608333538068448"/>
    <x v="0"/>
  </r>
  <r>
    <s v="P00445"/>
    <x v="0"/>
    <n v="4282"/>
    <n v="321"/>
    <n v="33"/>
    <n v="0.10280373831775701"/>
    <n v="9.1427097500351731E-2"/>
    <x v="0"/>
  </r>
  <r>
    <s v="P00446"/>
    <x v="1"/>
    <n v="2980"/>
    <n v="110"/>
    <n v="20"/>
    <n v="0.18181818181818182"/>
    <n v="0.14674173181683495"/>
    <x v="0"/>
  </r>
  <r>
    <s v="P00447"/>
    <x v="3"/>
    <n v="1571"/>
    <n v="336"/>
    <n v="75"/>
    <n v="0.22321428571428573"/>
    <n v="0.21457971497228237"/>
    <x v="0"/>
  </r>
  <r>
    <s v="P00448"/>
    <x v="0"/>
    <n v="876"/>
    <n v="310"/>
    <n v="46"/>
    <n v="0.14838709677419354"/>
    <n v="9.1427097500351731E-2"/>
    <x v="0"/>
  </r>
  <r>
    <s v="P00449"/>
    <x v="3"/>
    <n v="4872"/>
    <n v="238"/>
    <n v="75"/>
    <n v="0.31512605042016806"/>
    <n v="0.21457971497228237"/>
    <x v="0"/>
  </r>
  <r>
    <s v="P00450"/>
    <x v="4"/>
    <n v="1550"/>
    <n v="381"/>
    <n v="45"/>
    <n v="0.11811023622047244"/>
    <n v="0.14105128205128206"/>
    <x v="1"/>
  </r>
  <r>
    <s v="P00451"/>
    <x v="2"/>
    <n v="3344"/>
    <n v="436"/>
    <n v="46"/>
    <n v="0.10550458715596331"/>
    <n v="0.13608333538068448"/>
    <x v="1"/>
  </r>
  <r>
    <s v="P00452"/>
    <x v="5"/>
    <n v="2469"/>
    <n v="387"/>
    <n v="19"/>
    <n v="4.909560723514212E-2"/>
    <n v="9.562198283037264E-2"/>
    <x v="1"/>
  </r>
  <r>
    <s v="P00453"/>
    <x v="2"/>
    <n v="984"/>
    <n v="483"/>
    <n v="48"/>
    <n v="9.9378881987577633E-2"/>
    <n v="0.13608333538068448"/>
    <x v="1"/>
  </r>
  <r>
    <s v="P00454"/>
    <x v="0"/>
    <n v="3092"/>
    <n v="425"/>
    <n v="25"/>
    <n v="5.8823529411764705E-2"/>
    <n v="9.1427097500351731E-2"/>
    <x v="1"/>
  </r>
  <r>
    <s v="P00455"/>
    <x v="3"/>
    <n v="4547"/>
    <n v="390"/>
    <n v="78"/>
    <n v="0.2"/>
    <n v="0.21457971497228237"/>
    <x v="1"/>
  </r>
  <r>
    <s v="P00456"/>
    <x v="3"/>
    <n v="1516"/>
    <n v="25"/>
    <n v="12"/>
    <n v="0.48"/>
    <n v="0.21457971497228237"/>
    <x v="0"/>
  </r>
  <r>
    <s v="P00457"/>
    <x v="1"/>
    <n v="3611"/>
    <n v="141"/>
    <n v="21"/>
    <n v="0.14893617021276595"/>
    <n v="0.14674173181683495"/>
    <x v="0"/>
  </r>
  <r>
    <s v="P00458"/>
    <x v="3"/>
    <n v="664"/>
    <n v="117"/>
    <n v="23"/>
    <n v="0.19658119658119658"/>
    <n v="0.21457971497228237"/>
    <x v="1"/>
  </r>
  <r>
    <s v="P00459"/>
    <x v="1"/>
    <n v="1232"/>
    <n v="482"/>
    <n v="50"/>
    <n v="0.1037344398340249"/>
    <n v="0.14674173181683495"/>
    <x v="1"/>
  </r>
  <r>
    <s v="P00460"/>
    <x v="4"/>
    <n v="3273"/>
    <n v="392"/>
    <n v="39"/>
    <n v="9.9489795918367346E-2"/>
    <n v="0.14105128205128206"/>
    <x v="1"/>
  </r>
  <r>
    <s v="P00461"/>
    <x v="5"/>
    <n v="2717"/>
    <n v="405"/>
    <n v="20"/>
    <n v="4.9382716049382713E-2"/>
    <n v="9.562198283037264E-2"/>
    <x v="1"/>
  </r>
  <r>
    <s v="P00462"/>
    <x v="0"/>
    <n v="180"/>
    <n v="482"/>
    <n v="28"/>
    <n v="5.8091286307053944E-2"/>
    <n v="9.1427097500351731E-2"/>
    <x v="1"/>
  </r>
  <r>
    <s v="P00463"/>
    <x v="1"/>
    <n v="3033"/>
    <n v="452"/>
    <n v="50"/>
    <n v="0.11061946902654868"/>
    <n v="0.14674173181683495"/>
    <x v="1"/>
  </r>
  <r>
    <s v="P00464"/>
    <x v="5"/>
    <n v="4328"/>
    <n v="25"/>
    <n v="3"/>
    <n v="0.12"/>
    <n v="9.562198283037264E-2"/>
    <x v="0"/>
  </r>
  <r>
    <s v="P00465"/>
    <x v="3"/>
    <n v="4509"/>
    <n v="79"/>
    <n v="21"/>
    <n v="0.26582278481012656"/>
    <n v="0.21457971497228237"/>
    <x v="0"/>
  </r>
  <r>
    <s v="P00466"/>
    <x v="3"/>
    <n v="88"/>
    <n v="68"/>
    <n v="18"/>
    <n v="0.26470588235294118"/>
    <n v="0.21457971497228237"/>
    <x v="0"/>
  </r>
  <r>
    <s v="P00467"/>
    <x v="5"/>
    <n v="4009"/>
    <n v="173"/>
    <n v="19"/>
    <n v="0.10982658959537572"/>
    <n v="9.562198283037264E-2"/>
    <x v="0"/>
  </r>
  <r>
    <s v="P00468"/>
    <x v="3"/>
    <n v="3637"/>
    <n v="444"/>
    <n v="89"/>
    <n v="0.20045045045045046"/>
    <n v="0.21457971497228237"/>
    <x v="1"/>
  </r>
  <r>
    <s v="P00469"/>
    <x v="4"/>
    <n v="970"/>
    <n v="12"/>
    <n v="3"/>
    <n v="0.25"/>
    <n v="0.14105128205128206"/>
    <x v="0"/>
  </r>
  <r>
    <s v="P00470"/>
    <x v="4"/>
    <n v="2819"/>
    <n v="288"/>
    <n v="29"/>
    <n v="0.10069444444444445"/>
    <n v="0.14105128205128206"/>
    <x v="1"/>
  </r>
  <r>
    <s v="P00471"/>
    <x v="5"/>
    <n v="4161"/>
    <n v="128"/>
    <n v="14"/>
    <n v="0.109375"/>
    <n v="9.562198283037264E-2"/>
    <x v="0"/>
  </r>
  <r>
    <s v="P00472"/>
    <x v="1"/>
    <n v="542"/>
    <n v="96"/>
    <n v="17"/>
    <n v="0.17708333333333334"/>
    <n v="0.14674173181683495"/>
    <x v="0"/>
  </r>
  <r>
    <s v="P00473"/>
    <x v="1"/>
    <n v="1181"/>
    <n v="92"/>
    <n v="17"/>
    <n v="0.18478260869565216"/>
    <n v="0.14674173181683495"/>
    <x v="0"/>
  </r>
  <r>
    <s v="P00474"/>
    <x v="5"/>
    <n v="3571"/>
    <n v="141"/>
    <n v="15"/>
    <n v="0.10638297872340426"/>
    <n v="9.562198283037264E-2"/>
    <x v="0"/>
  </r>
  <r>
    <s v="P00475"/>
    <x v="1"/>
    <n v="360"/>
    <n v="31"/>
    <n v="6"/>
    <n v="0.19354838709677419"/>
    <n v="0.14674173181683495"/>
    <x v="0"/>
  </r>
  <r>
    <s v="P00476"/>
    <x v="1"/>
    <n v="788"/>
    <n v="334"/>
    <n v="60"/>
    <n v="0.17964071856287425"/>
    <n v="0.14674173181683495"/>
    <x v="0"/>
  </r>
  <r>
    <s v="P00477"/>
    <x v="4"/>
    <n v="3291"/>
    <n v="20"/>
    <n v="3"/>
    <n v="0.15"/>
    <n v="0.14105128205128206"/>
    <x v="0"/>
  </r>
  <r>
    <s v="P00478"/>
    <x v="1"/>
    <n v="595"/>
    <n v="146"/>
    <n v="26"/>
    <n v="0.17808219178082191"/>
    <n v="0.14674173181683495"/>
    <x v="0"/>
  </r>
  <r>
    <s v="P00479"/>
    <x v="2"/>
    <n v="2511"/>
    <n v="477"/>
    <n v="54"/>
    <n v="0.11320754716981132"/>
    <n v="0.13608333538068448"/>
    <x v="1"/>
  </r>
  <r>
    <s v="P00480"/>
    <x v="0"/>
    <n v="4396"/>
    <n v="316"/>
    <n v="16"/>
    <n v="5.0632911392405063E-2"/>
    <n v="9.1427097500351731E-2"/>
    <x v="1"/>
  </r>
  <r>
    <s v="P00481"/>
    <x v="3"/>
    <n v="4904"/>
    <n v="447"/>
    <n v="89"/>
    <n v="0.19910514541387025"/>
    <n v="0.21457971497228237"/>
    <x v="1"/>
  </r>
  <r>
    <s v="P00482"/>
    <x v="2"/>
    <n v="1854"/>
    <n v="390"/>
    <n v="61"/>
    <n v="0.15641025641025641"/>
    <n v="0.13608333538068448"/>
    <x v="0"/>
  </r>
  <r>
    <s v="P00483"/>
    <x v="1"/>
    <n v="3262"/>
    <n v="160"/>
    <n v="28"/>
    <n v="0.17499999999999999"/>
    <n v="0.14674173181683495"/>
    <x v="0"/>
  </r>
  <r>
    <s v="P00484"/>
    <x v="4"/>
    <n v="3860"/>
    <n v="349"/>
    <n v="35"/>
    <n v="0.10028653295128939"/>
    <n v="0.14105128205128206"/>
    <x v="1"/>
  </r>
  <r>
    <s v="P00485"/>
    <x v="5"/>
    <n v="863"/>
    <n v="43"/>
    <n v="6"/>
    <n v="0.13953488372093023"/>
    <n v="9.562198283037264E-2"/>
    <x v="0"/>
  </r>
  <r>
    <s v="P00486"/>
    <x v="1"/>
    <n v="4174"/>
    <n v="254"/>
    <n v="25"/>
    <n v="9.8425196850393706E-2"/>
    <n v="0.14674173181683495"/>
    <x v="1"/>
  </r>
  <r>
    <s v="P00487"/>
    <x v="4"/>
    <n v="2082"/>
    <n v="130"/>
    <n v="22"/>
    <n v="0.16923076923076924"/>
    <n v="0.14105128205128206"/>
    <x v="0"/>
  </r>
  <r>
    <s v="P00488"/>
    <x v="0"/>
    <n v="4622"/>
    <n v="60"/>
    <n v="6"/>
    <n v="0.1"/>
    <n v="9.1427097500351731E-2"/>
    <x v="0"/>
  </r>
  <r>
    <s v="P00489"/>
    <x v="1"/>
    <n v="4463"/>
    <n v="151"/>
    <n v="27"/>
    <n v="0.17880794701986755"/>
    <n v="0.14674173181683495"/>
    <x v="0"/>
  </r>
  <r>
    <s v="P00490"/>
    <x v="5"/>
    <n v="294"/>
    <n v="467"/>
    <n v="23"/>
    <n v="4.9250535331905779E-2"/>
    <n v="9.562198283037264E-2"/>
    <x v="1"/>
  </r>
  <r>
    <s v="P00491"/>
    <x v="4"/>
    <n v="4893"/>
    <n v="287"/>
    <n v="29"/>
    <n v="0.10104529616724739"/>
    <n v="0.14105128205128206"/>
    <x v="1"/>
  </r>
  <r>
    <s v="P00492"/>
    <x v="4"/>
    <n v="4842"/>
    <n v="499"/>
    <n v="83"/>
    <n v="0.16633266533066132"/>
    <n v="0.14105128205128206"/>
    <x v="0"/>
  </r>
  <r>
    <s v="P00493"/>
    <x v="4"/>
    <n v="321"/>
    <n v="5"/>
    <n v="1"/>
    <n v="0.2"/>
    <n v="0.14105128205128206"/>
    <x v="0"/>
  </r>
  <r>
    <s v="P00494"/>
    <x v="0"/>
    <n v="3561"/>
    <n v="467"/>
    <n v="23"/>
    <n v="4.9250535331905779E-2"/>
    <n v="9.1427097500351731E-2"/>
    <x v="1"/>
  </r>
  <r>
    <s v="P00495"/>
    <x v="1"/>
    <n v="1821"/>
    <n v="418"/>
    <n v="74"/>
    <n v="0.17703349282296652"/>
    <n v="0.14674173181683495"/>
    <x v="0"/>
  </r>
  <r>
    <s v="P00496"/>
    <x v="0"/>
    <n v="1312"/>
    <n v="266"/>
    <n v="27"/>
    <n v="0.10150375939849623"/>
    <n v="9.1427097500351731E-2"/>
    <x v="0"/>
  </r>
  <r>
    <s v="P00497"/>
    <x v="3"/>
    <n v="2474"/>
    <n v="345"/>
    <n v="69"/>
    <n v="0.2"/>
    <n v="0.21457971497228237"/>
    <x v="1"/>
  </r>
  <r>
    <s v="P00498"/>
    <x v="3"/>
    <n v="4411"/>
    <n v="130"/>
    <n v="33"/>
    <n v="0.25384615384615383"/>
    <n v="0.21457971497228237"/>
    <x v="0"/>
  </r>
  <r>
    <s v="P00499"/>
    <x v="1"/>
    <n v="970"/>
    <n v="382"/>
    <n v="67"/>
    <n v="0.17539267015706805"/>
    <n v="0.14674173181683495"/>
    <x v="0"/>
  </r>
  <r>
    <s v="P00500"/>
    <x v="0"/>
    <n v="3480"/>
    <n v="267"/>
    <n v="27"/>
    <n v="0.10112359550561797"/>
    <n v="9.1427097500351731E-2"/>
    <x v="0"/>
  </r>
  <r>
    <s v="P00501"/>
    <x v="5"/>
    <n v="4485"/>
    <n v="178"/>
    <n v="13"/>
    <n v="7.3033707865168537E-2"/>
    <n v="9.562198283037264E-2"/>
    <x v="1"/>
  </r>
  <r>
    <s v="P00502"/>
    <x v="4"/>
    <n v="4534"/>
    <n v="253"/>
    <n v="34"/>
    <n v="0.13438735177865613"/>
    <n v="0.14105128205128206"/>
    <x v="1"/>
  </r>
  <r>
    <s v="P00503"/>
    <x v="4"/>
    <n v="2674"/>
    <n v="415"/>
    <n v="47"/>
    <n v="0.11325301204819277"/>
    <n v="0.14105128205128206"/>
    <x v="1"/>
  </r>
  <r>
    <s v="P00504"/>
    <x v="1"/>
    <n v="3810"/>
    <n v="56"/>
    <n v="17"/>
    <n v="0.30357142857142855"/>
    <n v="0.14674173181683495"/>
    <x v="0"/>
  </r>
  <r>
    <s v="P00505"/>
    <x v="3"/>
    <n v="2100"/>
    <n v="463"/>
    <n v="93"/>
    <n v="0.20086393088552915"/>
    <n v="0.21457971497228237"/>
    <x v="1"/>
  </r>
  <r>
    <s v="P00506"/>
    <x v="3"/>
    <n v="3550"/>
    <n v="457"/>
    <n v="91"/>
    <n v="0.19912472647702406"/>
    <n v="0.21457971497228237"/>
    <x v="1"/>
  </r>
  <r>
    <s v="P00507"/>
    <x v="4"/>
    <n v="1215"/>
    <n v="471"/>
    <n v="47"/>
    <n v="9.9787685774946927E-2"/>
    <n v="0.14105128205128206"/>
    <x v="1"/>
  </r>
  <r>
    <s v="P00508"/>
    <x v="1"/>
    <n v="425"/>
    <n v="83"/>
    <n v="15"/>
    <n v="0.18072289156626506"/>
    <n v="0.14674173181683495"/>
    <x v="0"/>
  </r>
  <r>
    <s v="P00509"/>
    <x v="0"/>
    <n v="2083"/>
    <n v="393"/>
    <n v="39"/>
    <n v="9.9236641221374045E-2"/>
    <n v="9.1427097500351731E-2"/>
    <x v="0"/>
  </r>
  <r>
    <s v="P00510"/>
    <x v="3"/>
    <n v="195"/>
    <n v="99"/>
    <n v="25"/>
    <n v="0.25252525252525254"/>
    <n v="0.21457971497228237"/>
    <x v="0"/>
  </r>
  <r>
    <s v="P00511"/>
    <x v="0"/>
    <n v="4438"/>
    <n v="149"/>
    <n v="15"/>
    <n v="0.10067114093959731"/>
    <n v="9.1427097500351731E-2"/>
    <x v="0"/>
  </r>
  <r>
    <s v="P00512"/>
    <x v="3"/>
    <n v="481"/>
    <n v="329"/>
    <n v="66"/>
    <n v="0.20060790273556231"/>
    <n v="0.21457971497228237"/>
    <x v="1"/>
  </r>
  <r>
    <s v="P00513"/>
    <x v="3"/>
    <n v="754"/>
    <n v="156"/>
    <n v="42"/>
    <n v="0.26923076923076922"/>
    <n v="0.21457971497228237"/>
    <x v="0"/>
  </r>
  <r>
    <s v="P00514"/>
    <x v="2"/>
    <n v="2682"/>
    <n v="190"/>
    <n v="19"/>
    <n v="0.1"/>
    <n v="0.13608333538068448"/>
    <x v="1"/>
  </r>
  <r>
    <s v="P00515"/>
    <x v="3"/>
    <n v="4544"/>
    <n v="494"/>
    <n v="99"/>
    <n v="0.20040485829959515"/>
    <n v="0.21457971497228237"/>
    <x v="1"/>
  </r>
  <r>
    <s v="P00516"/>
    <x v="5"/>
    <n v="1013"/>
    <n v="371"/>
    <n v="56"/>
    <n v="0.15094339622641509"/>
    <n v="9.562198283037264E-2"/>
    <x v="0"/>
  </r>
  <r>
    <s v="P00517"/>
    <x v="1"/>
    <n v="2284"/>
    <n v="263"/>
    <n v="38"/>
    <n v="0.14448669201520911"/>
    <n v="0.14674173181683495"/>
    <x v="1"/>
  </r>
  <r>
    <s v="P00518"/>
    <x v="1"/>
    <n v="2091"/>
    <n v="80"/>
    <n v="14"/>
    <n v="0.17499999999999999"/>
    <n v="0.14674173181683495"/>
    <x v="0"/>
  </r>
  <r>
    <s v="P00519"/>
    <x v="0"/>
    <n v="1878"/>
    <n v="400"/>
    <n v="40"/>
    <n v="0.1"/>
    <n v="9.1427097500351731E-2"/>
    <x v="0"/>
  </r>
  <r>
    <s v="P00520"/>
    <x v="3"/>
    <n v="2158"/>
    <n v="252"/>
    <n v="63"/>
    <n v="0.25"/>
    <n v="0.21457971497228237"/>
    <x v="0"/>
  </r>
  <r>
    <s v="P00521"/>
    <x v="5"/>
    <n v="4118"/>
    <n v="97"/>
    <n v="11"/>
    <n v="0.1134020618556701"/>
    <n v="9.562198283037264E-2"/>
    <x v="0"/>
  </r>
  <r>
    <s v="P00522"/>
    <x v="0"/>
    <n v="988"/>
    <n v="260"/>
    <n v="26"/>
    <n v="0.1"/>
    <n v="9.1427097500351731E-2"/>
    <x v="0"/>
  </r>
  <r>
    <s v="P00523"/>
    <x v="2"/>
    <n v="4855"/>
    <n v="260"/>
    <n v="26"/>
    <n v="0.1"/>
    <n v="0.13608333538068448"/>
    <x v="1"/>
  </r>
  <r>
    <s v="P00524"/>
    <x v="0"/>
    <n v="856"/>
    <n v="103"/>
    <n v="10"/>
    <n v="9.7087378640776698E-2"/>
    <n v="9.1427097500351731E-2"/>
    <x v="0"/>
  </r>
  <r>
    <s v="P00525"/>
    <x v="0"/>
    <n v="1513"/>
    <n v="40"/>
    <n v="4"/>
    <n v="0.1"/>
    <n v="9.1427097500351731E-2"/>
    <x v="0"/>
  </r>
  <r>
    <s v="P00526"/>
    <x v="3"/>
    <n v="3465"/>
    <n v="273"/>
    <n v="55"/>
    <n v="0.20146520146520147"/>
    <n v="0.21457971497228237"/>
    <x v="1"/>
  </r>
  <r>
    <s v="P00527"/>
    <x v="2"/>
    <n v="60"/>
    <n v="101"/>
    <n v="25"/>
    <n v="0.24752475247524752"/>
    <n v="0.13608333538068448"/>
    <x v="0"/>
  </r>
  <r>
    <s v="P00528"/>
    <x v="0"/>
    <n v="1918"/>
    <n v="359"/>
    <n v="18"/>
    <n v="5.0139275766016712E-2"/>
    <n v="9.1427097500351731E-2"/>
    <x v="1"/>
  </r>
  <r>
    <s v="P00529"/>
    <x v="5"/>
    <n v="4917"/>
    <n v="380"/>
    <n v="57"/>
    <n v="0.15"/>
    <n v="9.562198283037264E-2"/>
    <x v="0"/>
  </r>
  <r>
    <s v="P00530"/>
    <x v="5"/>
    <n v="934"/>
    <n v="308"/>
    <n v="20"/>
    <n v="6.4935064935064929E-2"/>
    <n v="9.562198283037264E-2"/>
    <x v="1"/>
  </r>
  <r>
    <s v="P00531"/>
    <x v="1"/>
    <n v="3614"/>
    <n v="221"/>
    <n v="39"/>
    <n v="0.17647058823529413"/>
    <n v="0.14674173181683495"/>
    <x v="0"/>
  </r>
  <r>
    <s v="P00532"/>
    <x v="2"/>
    <n v="1439"/>
    <n v="308"/>
    <n v="48"/>
    <n v="0.15584415584415584"/>
    <n v="0.13608333538068448"/>
    <x v="0"/>
  </r>
  <r>
    <s v="P00533"/>
    <x v="2"/>
    <n v="3451"/>
    <n v="420"/>
    <n v="42"/>
    <n v="0.1"/>
    <n v="0.13608333538068448"/>
    <x v="1"/>
  </r>
  <r>
    <s v="P00534"/>
    <x v="1"/>
    <n v="4371"/>
    <n v="124"/>
    <n v="37"/>
    <n v="0.29838709677419356"/>
    <n v="0.14674173181683495"/>
    <x v="0"/>
  </r>
  <r>
    <s v="P00535"/>
    <x v="0"/>
    <n v="874"/>
    <n v="422"/>
    <n v="40"/>
    <n v="9.4786729857819899E-2"/>
    <n v="9.1427097500351731E-2"/>
    <x v="0"/>
  </r>
  <r>
    <s v="P00536"/>
    <x v="2"/>
    <n v="2315"/>
    <n v="231"/>
    <n v="38"/>
    <n v="0.16450216450216451"/>
    <n v="0.13608333538068448"/>
    <x v="0"/>
  </r>
  <r>
    <s v="P00537"/>
    <x v="5"/>
    <n v="986"/>
    <n v="178"/>
    <n v="12"/>
    <n v="6.741573033707865E-2"/>
    <n v="9.562198283037264E-2"/>
    <x v="1"/>
  </r>
  <r>
    <s v="P00538"/>
    <x v="5"/>
    <n v="2850"/>
    <n v="63"/>
    <n v="9"/>
    <n v="0.14285714285714285"/>
    <n v="9.562198283037264E-2"/>
    <x v="0"/>
  </r>
  <r>
    <s v="P00539"/>
    <x v="3"/>
    <n v="2603"/>
    <n v="485"/>
    <n v="97"/>
    <n v="0.2"/>
    <n v="0.21457971497228237"/>
    <x v="1"/>
  </r>
  <r>
    <s v="P00540"/>
    <x v="2"/>
    <n v="3895"/>
    <n v="116"/>
    <n v="18"/>
    <n v="0.15517241379310345"/>
    <n v="0.13608333538068448"/>
    <x v="0"/>
  </r>
  <r>
    <s v="P00541"/>
    <x v="0"/>
    <n v="1846"/>
    <n v="191"/>
    <n v="10"/>
    <n v="5.2356020942408377E-2"/>
    <n v="9.1427097500351731E-2"/>
    <x v="1"/>
  </r>
  <r>
    <s v="P00542"/>
    <x v="1"/>
    <n v="103"/>
    <n v="62"/>
    <n v="19"/>
    <n v="0.30645161290322581"/>
    <n v="0.14674173181683495"/>
    <x v="0"/>
  </r>
  <r>
    <s v="P00543"/>
    <x v="1"/>
    <n v="776"/>
    <n v="256"/>
    <n v="45"/>
    <n v="0.17578125"/>
    <n v="0.14674173181683495"/>
    <x v="0"/>
  </r>
  <r>
    <s v="P00544"/>
    <x v="0"/>
    <n v="2786"/>
    <n v="483"/>
    <n v="44"/>
    <n v="9.1097308488612833E-2"/>
    <n v="9.1427097500351731E-2"/>
    <x v="1"/>
  </r>
  <r>
    <s v="P00545"/>
    <x v="4"/>
    <n v="3220"/>
    <n v="7"/>
    <n v="1"/>
    <n v="0.14285714285714285"/>
    <n v="0.14105128205128206"/>
    <x v="0"/>
  </r>
  <r>
    <s v="P00546"/>
    <x v="3"/>
    <n v="1963"/>
    <n v="155"/>
    <n v="39"/>
    <n v="0.25161290322580643"/>
    <n v="0.21457971497228237"/>
    <x v="0"/>
  </r>
  <r>
    <s v="P00547"/>
    <x v="1"/>
    <n v="1646"/>
    <n v="92"/>
    <n v="16"/>
    <n v="0.17391304347826086"/>
    <n v="0.14674173181683495"/>
    <x v="0"/>
  </r>
  <r>
    <s v="P00548"/>
    <x v="2"/>
    <n v="1964"/>
    <n v="470"/>
    <n v="75"/>
    <n v="0.15957446808510639"/>
    <n v="0.13608333538068448"/>
    <x v="0"/>
  </r>
  <r>
    <s v="P00549"/>
    <x v="3"/>
    <n v="2516"/>
    <n v="14"/>
    <n v="4"/>
    <n v="0.2857142857142857"/>
    <n v="0.21457971497228237"/>
    <x v="0"/>
  </r>
  <r>
    <s v="P00550"/>
    <x v="2"/>
    <n v="2787"/>
    <n v="455"/>
    <n v="71"/>
    <n v="0.15604395604395604"/>
    <n v="0.13608333538068448"/>
    <x v="0"/>
  </r>
  <r>
    <s v="P00551"/>
    <x v="5"/>
    <n v="899"/>
    <n v="229"/>
    <n v="25"/>
    <n v="0.1091703056768559"/>
    <n v="9.562198283037264E-2"/>
    <x v="0"/>
  </r>
  <r>
    <s v="P00552"/>
    <x v="3"/>
    <n v="2159"/>
    <n v="86"/>
    <n v="17"/>
    <n v="0.19767441860465115"/>
    <n v="0.21457971497228237"/>
    <x v="1"/>
  </r>
  <r>
    <s v="P00553"/>
    <x v="1"/>
    <n v="52"/>
    <n v="133"/>
    <n v="23"/>
    <n v="0.17293233082706766"/>
    <n v="0.14674173181683495"/>
    <x v="0"/>
  </r>
  <r>
    <s v="P00554"/>
    <x v="3"/>
    <n v="4305"/>
    <n v="183"/>
    <n v="37"/>
    <n v="0.20218579234972678"/>
    <n v="0.21457971497228237"/>
    <x v="1"/>
  </r>
  <r>
    <s v="P00555"/>
    <x v="3"/>
    <n v="4119"/>
    <n v="386"/>
    <n v="77"/>
    <n v="0.19948186528497408"/>
    <n v="0.21457971497228237"/>
    <x v="1"/>
  </r>
  <r>
    <s v="P00556"/>
    <x v="3"/>
    <n v="4926"/>
    <n v="62"/>
    <n v="16"/>
    <n v="0.25806451612903225"/>
    <n v="0.21457971497228237"/>
    <x v="0"/>
  </r>
  <r>
    <s v="P00557"/>
    <x v="4"/>
    <n v="942"/>
    <n v="219"/>
    <n v="36"/>
    <n v="0.16438356164383561"/>
    <n v="0.14105128205128206"/>
    <x v="0"/>
  </r>
  <r>
    <s v="P00558"/>
    <x v="3"/>
    <n v="2080"/>
    <n v="405"/>
    <n v="81"/>
    <n v="0.2"/>
    <n v="0.21457971497228237"/>
    <x v="1"/>
  </r>
  <r>
    <s v="P00559"/>
    <x v="2"/>
    <n v="3210"/>
    <n v="246"/>
    <n v="25"/>
    <n v="0.1016260162601626"/>
    <n v="0.13608333538068448"/>
    <x v="1"/>
  </r>
  <r>
    <s v="P00560"/>
    <x v="5"/>
    <n v="2426"/>
    <n v="230"/>
    <n v="24"/>
    <n v="0.10434782608695652"/>
    <n v="9.562198283037264E-2"/>
    <x v="0"/>
  </r>
  <r>
    <s v="P00561"/>
    <x v="0"/>
    <n v="4725"/>
    <n v="79"/>
    <n v="8"/>
    <n v="0.10126582278481013"/>
    <n v="9.1427097500351731E-2"/>
    <x v="0"/>
  </r>
  <r>
    <s v="P00562"/>
    <x v="3"/>
    <n v="1983"/>
    <n v="149"/>
    <n v="37"/>
    <n v="0.24832214765100671"/>
    <n v="0.21457971497228237"/>
    <x v="0"/>
  </r>
  <r>
    <s v="P00563"/>
    <x v="1"/>
    <n v="1430"/>
    <n v="138"/>
    <n v="24"/>
    <n v="0.17391304347826086"/>
    <n v="0.14674173181683495"/>
    <x v="0"/>
  </r>
  <r>
    <s v="P00564"/>
    <x v="3"/>
    <n v="3731"/>
    <n v="471"/>
    <n v="94"/>
    <n v="0.19957537154989385"/>
    <n v="0.21457971497228237"/>
    <x v="1"/>
  </r>
  <r>
    <s v="P00565"/>
    <x v="1"/>
    <n v="1340"/>
    <n v="314"/>
    <n v="46"/>
    <n v="0.1464968152866242"/>
    <n v="0.14674173181683495"/>
    <x v="1"/>
  </r>
  <r>
    <s v="P00566"/>
    <x v="2"/>
    <n v="1690"/>
    <n v="376"/>
    <n v="86"/>
    <n v="0.22872340425531915"/>
    <n v="0.13608333538068448"/>
    <x v="0"/>
  </r>
  <r>
    <s v="P00567"/>
    <x v="1"/>
    <n v="2732"/>
    <n v="423"/>
    <n v="48"/>
    <n v="0.11347517730496454"/>
    <n v="0.14674173181683495"/>
    <x v="1"/>
  </r>
  <r>
    <s v="P00568"/>
    <x v="0"/>
    <n v="1037"/>
    <n v="389"/>
    <n v="38"/>
    <n v="9.7686375321336755E-2"/>
    <n v="9.1427097500351731E-2"/>
    <x v="0"/>
  </r>
  <r>
    <s v="P00569"/>
    <x v="5"/>
    <n v="1268"/>
    <n v="65"/>
    <n v="7"/>
    <n v="0.1076923076923077"/>
    <n v="9.562198283037264E-2"/>
    <x v="0"/>
  </r>
  <r>
    <s v="P00570"/>
    <x v="1"/>
    <n v="1405"/>
    <n v="13"/>
    <n v="2"/>
    <n v="0.15384615384615385"/>
    <n v="0.14674173181683495"/>
    <x v="0"/>
  </r>
  <r>
    <s v="P00571"/>
    <x v="1"/>
    <n v="4315"/>
    <n v="213"/>
    <n v="21"/>
    <n v="9.8591549295774641E-2"/>
    <n v="0.14674173181683495"/>
    <x v="1"/>
  </r>
  <r>
    <s v="P00572"/>
    <x v="5"/>
    <n v="4666"/>
    <n v="474"/>
    <n v="51"/>
    <n v="0.10759493670886076"/>
    <n v="9.562198283037264E-2"/>
    <x v="0"/>
  </r>
  <r>
    <s v="P00573"/>
    <x v="0"/>
    <n v="4185"/>
    <n v="242"/>
    <n v="24"/>
    <n v="9.9173553719008267E-2"/>
    <n v="9.1427097500351731E-2"/>
    <x v="0"/>
  </r>
  <r>
    <s v="P00574"/>
    <x v="3"/>
    <n v="1610"/>
    <n v="493"/>
    <n v="99"/>
    <n v="0.20081135902636918"/>
    <n v="0.21457971497228237"/>
    <x v="1"/>
  </r>
  <r>
    <s v="P00575"/>
    <x v="1"/>
    <n v="1468"/>
    <n v="213"/>
    <n v="32"/>
    <n v="0.15023474178403756"/>
    <n v="0.14674173181683495"/>
    <x v="0"/>
  </r>
  <r>
    <s v="P00576"/>
    <x v="5"/>
    <n v="1004"/>
    <n v="181"/>
    <n v="27"/>
    <n v="0.14917127071823205"/>
    <n v="9.562198283037264E-2"/>
    <x v="0"/>
  </r>
  <r>
    <s v="P00577"/>
    <x v="2"/>
    <n v="1033"/>
    <n v="338"/>
    <n v="81"/>
    <n v="0.23964497041420119"/>
    <n v="0.13608333538068448"/>
    <x v="0"/>
  </r>
  <r>
    <s v="P00578"/>
    <x v="5"/>
    <n v="1024"/>
    <n v="485"/>
    <n v="24"/>
    <n v="4.9484536082474224E-2"/>
    <n v="9.562198283037264E-2"/>
    <x v="1"/>
  </r>
  <r>
    <s v="P00579"/>
    <x v="2"/>
    <n v="4183"/>
    <n v="173"/>
    <n v="27"/>
    <n v="0.15606936416184972"/>
    <n v="0.13608333538068448"/>
    <x v="0"/>
  </r>
  <r>
    <s v="P00580"/>
    <x v="0"/>
    <n v="4022"/>
    <n v="160"/>
    <n v="16"/>
    <n v="0.1"/>
    <n v="9.1427097500351731E-2"/>
    <x v="0"/>
  </r>
  <r>
    <s v="P00581"/>
    <x v="3"/>
    <n v="963"/>
    <n v="164"/>
    <n v="41"/>
    <n v="0.25"/>
    <n v="0.21457971497228237"/>
    <x v="0"/>
  </r>
  <r>
    <s v="P00582"/>
    <x v="5"/>
    <n v="4599"/>
    <n v="465"/>
    <n v="50"/>
    <n v="0.10752688172043011"/>
    <n v="9.562198283037264E-2"/>
    <x v="0"/>
  </r>
  <r>
    <s v="P00583"/>
    <x v="4"/>
    <n v="86"/>
    <n v="483"/>
    <n v="75"/>
    <n v="0.15527950310559005"/>
    <n v="0.14105128205128206"/>
    <x v="0"/>
  </r>
  <r>
    <s v="P00584"/>
    <x v="1"/>
    <n v="3437"/>
    <n v="497"/>
    <n v="50"/>
    <n v="0.1006036217303823"/>
    <n v="0.14674173181683495"/>
    <x v="1"/>
  </r>
  <r>
    <s v="P00585"/>
    <x v="0"/>
    <n v="1761"/>
    <n v="188"/>
    <n v="28"/>
    <n v="0.14893617021276595"/>
    <n v="9.1427097500351731E-2"/>
    <x v="0"/>
  </r>
  <r>
    <s v="P00586"/>
    <x v="5"/>
    <n v="3070"/>
    <n v="395"/>
    <n v="38"/>
    <n v="9.6202531645569619E-2"/>
    <n v="9.562198283037264E-2"/>
    <x v="0"/>
  </r>
  <r>
    <s v="P00587"/>
    <x v="1"/>
    <n v="845"/>
    <n v="191"/>
    <n v="19"/>
    <n v="9.947643979057591E-2"/>
    <n v="0.14674173181683495"/>
    <x v="1"/>
  </r>
  <r>
    <s v="P00588"/>
    <x v="5"/>
    <n v="4086"/>
    <n v="405"/>
    <n v="61"/>
    <n v="0.1506172839506173"/>
    <n v="9.562198283037264E-2"/>
    <x v="0"/>
  </r>
  <r>
    <s v="P00589"/>
    <x v="2"/>
    <n v="4738"/>
    <n v="308"/>
    <n v="31"/>
    <n v="0.10064935064935066"/>
    <n v="0.13608333538068448"/>
    <x v="1"/>
  </r>
  <r>
    <s v="P00590"/>
    <x v="5"/>
    <n v="3161"/>
    <n v="256"/>
    <n v="28"/>
    <n v="0.109375"/>
    <n v="9.562198283037264E-2"/>
    <x v="0"/>
  </r>
  <r>
    <s v="P00591"/>
    <x v="4"/>
    <n v="1374"/>
    <n v="183"/>
    <n v="30"/>
    <n v="0.16393442622950818"/>
    <n v="0.14105128205128206"/>
    <x v="0"/>
  </r>
  <r>
    <s v="P00592"/>
    <x v="5"/>
    <n v="367"/>
    <n v="117"/>
    <n v="13"/>
    <n v="0.1111111111111111"/>
    <n v="9.562198283037264E-2"/>
    <x v="0"/>
  </r>
  <r>
    <s v="P00593"/>
    <x v="5"/>
    <n v="2446"/>
    <n v="282"/>
    <n v="30"/>
    <n v="0.10638297872340426"/>
    <n v="9.562198283037264E-2"/>
    <x v="0"/>
  </r>
  <r>
    <s v="P00594"/>
    <x v="4"/>
    <n v="2212"/>
    <n v="196"/>
    <n v="32"/>
    <n v="0.16326530612244897"/>
    <n v="0.14105128205128206"/>
    <x v="0"/>
  </r>
  <r>
    <s v="P00595"/>
    <x v="0"/>
    <n v="2795"/>
    <n v="34"/>
    <n v="3"/>
    <n v="8.8235294117647065E-2"/>
    <n v="9.1427097500351731E-2"/>
    <x v="1"/>
  </r>
  <r>
    <s v="P00596"/>
    <x v="5"/>
    <n v="1641"/>
    <n v="52"/>
    <n v="6"/>
    <n v="0.11538461538461539"/>
    <n v="9.562198283037264E-2"/>
    <x v="0"/>
  </r>
  <r>
    <s v="P00597"/>
    <x v="4"/>
    <n v="3161"/>
    <n v="112"/>
    <n v="18"/>
    <n v="0.16071428571428573"/>
    <n v="0.14105128205128206"/>
    <x v="0"/>
  </r>
  <r>
    <s v="P00598"/>
    <x v="1"/>
    <n v="3980"/>
    <n v="252"/>
    <n v="43"/>
    <n v="0.17063492063492064"/>
    <n v="0.14674173181683495"/>
    <x v="0"/>
  </r>
  <r>
    <s v="P00599"/>
    <x v="2"/>
    <n v="2046"/>
    <n v="82"/>
    <n v="13"/>
    <n v="0.15853658536585366"/>
    <n v="0.13608333538068448"/>
    <x v="0"/>
  </r>
  <r>
    <s v="P00600"/>
    <x v="2"/>
    <n v="1362"/>
    <n v="232"/>
    <n v="38"/>
    <n v="0.16379310344827586"/>
    <n v="0.13608333538068448"/>
    <x v="0"/>
  </r>
  <r>
    <s v="P00601"/>
    <x v="5"/>
    <n v="1335"/>
    <n v="227"/>
    <n v="27"/>
    <n v="0.11894273127753303"/>
    <n v="9.562198283037264E-2"/>
    <x v="0"/>
  </r>
  <r>
    <s v="P00602"/>
    <x v="0"/>
    <n v="4361"/>
    <n v="233"/>
    <n v="12"/>
    <n v="5.1502145922746781E-2"/>
    <n v="9.1427097500351731E-2"/>
    <x v="1"/>
  </r>
  <r>
    <s v="P00603"/>
    <x v="0"/>
    <n v="2433"/>
    <n v="221"/>
    <n v="33"/>
    <n v="0.14932126696832579"/>
    <n v="9.1427097500351731E-2"/>
    <x v="0"/>
  </r>
  <r>
    <s v="P00604"/>
    <x v="1"/>
    <n v="3289"/>
    <n v="436"/>
    <n v="69"/>
    <n v="0.15825688073394495"/>
    <n v="0.14674173181683495"/>
    <x v="0"/>
  </r>
  <r>
    <s v="P00605"/>
    <x v="5"/>
    <n v="2189"/>
    <n v="413"/>
    <n v="26"/>
    <n v="6.2953995157384993E-2"/>
    <n v="9.562198283037264E-2"/>
    <x v="1"/>
  </r>
  <r>
    <s v="P00606"/>
    <x v="2"/>
    <n v="1754"/>
    <n v="422"/>
    <n v="42"/>
    <n v="9.9526066350710901E-2"/>
    <n v="0.13608333538068448"/>
    <x v="1"/>
  </r>
  <r>
    <s v="P00607"/>
    <x v="0"/>
    <n v="412"/>
    <n v="42"/>
    <n v="4"/>
    <n v="9.5238095238095233E-2"/>
    <n v="9.1427097500351731E-2"/>
    <x v="0"/>
  </r>
  <r>
    <s v="P00608"/>
    <x v="5"/>
    <n v="2654"/>
    <n v="21"/>
    <n v="2"/>
    <n v="9.5238095238095233E-2"/>
    <n v="9.562198283037264E-2"/>
    <x v="1"/>
  </r>
  <r>
    <s v="P00609"/>
    <x v="0"/>
    <n v="1766"/>
    <n v="42"/>
    <n v="2"/>
    <n v="4.7619047619047616E-2"/>
    <n v="9.1427097500351731E-2"/>
    <x v="1"/>
  </r>
  <r>
    <s v="P00610"/>
    <x v="4"/>
    <n v="4501"/>
    <n v="397"/>
    <n v="40"/>
    <n v="0.10075566750629723"/>
    <n v="0.14105128205128206"/>
    <x v="1"/>
  </r>
  <r>
    <s v="P00611"/>
    <x v="0"/>
    <n v="4336"/>
    <n v="113"/>
    <n v="17"/>
    <n v="0.15044247787610621"/>
    <n v="9.1427097500351731E-2"/>
    <x v="0"/>
  </r>
  <r>
    <s v="P00612"/>
    <x v="2"/>
    <n v="3788"/>
    <n v="105"/>
    <n v="26"/>
    <n v="0.24761904761904763"/>
    <n v="0.13608333538068448"/>
    <x v="0"/>
  </r>
  <r>
    <s v="P00613"/>
    <x v="3"/>
    <n v="2519"/>
    <n v="192"/>
    <n v="38"/>
    <n v="0.19791666666666666"/>
    <n v="0.21457971497228237"/>
    <x v="1"/>
  </r>
  <r>
    <s v="P00614"/>
    <x v="1"/>
    <n v="4845"/>
    <n v="17"/>
    <n v="5"/>
    <n v="0.29411764705882354"/>
    <n v="0.14674173181683495"/>
    <x v="0"/>
  </r>
  <r>
    <s v="P00615"/>
    <x v="1"/>
    <n v="606"/>
    <n v="120"/>
    <n v="36"/>
    <n v="0.3"/>
    <n v="0.14674173181683495"/>
    <x v="0"/>
  </r>
  <r>
    <s v="P00616"/>
    <x v="2"/>
    <n v="875"/>
    <n v="393"/>
    <n v="39"/>
    <n v="9.9236641221374045E-2"/>
    <n v="0.13608333538068448"/>
    <x v="1"/>
  </r>
  <r>
    <s v="P00617"/>
    <x v="0"/>
    <n v="2858"/>
    <n v="425"/>
    <n v="34"/>
    <n v="0.08"/>
    <n v="9.1427097500351731E-2"/>
    <x v="1"/>
  </r>
  <r>
    <s v="P00618"/>
    <x v="5"/>
    <n v="4571"/>
    <n v="129"/>
    <n v="14"/>
    <n v="0.10852713178294573"/>
    <n v="9.562198283037264E-2"/>
    <x v="0"/>
  </r>
  <r>
    <s v="P00619"/>
    <x v="0"/>
    <n v="2769"/>
    <n v="130"/>
    <n v="13"/>
    <n v="0.1"/>
    <n v="9.1427097500351731E-2"/>
    <x v="0"/>
  </r>
  <r>
    <s v="P00620"/>
    <x v="2"/>
    <n v="3558"/>
    <n v="60"/>
    <n v="9"/>
    <n v="0.15"/>
    <n v="0.13608333538068448"/>
    <x v="0"/>
  </r>
  <r>
    <s v="P00621"/>
    <x v="1"/>
    <n v="3791"/>
    <n v="48"/>
    <n v="8"/>
    <n v="0.16666666666666666"/>
    <n v="0.14674173181683495"/>
    <x v="0"/>
  </r>
  <r>
    <s v="P00622"/>
    <x v="0"/>
    <n v="1624"/>
    <n v="29"/>
    <n v="3"/>
    <n v="0.10344827586206896"/>
    <n v="9.1427097500351731E-2"/>
    <x v="0"/>
  </r>
  <r>
    <s v="P00623"/>
    <x v="1"/>
    <n v="4048"/>
    <n v="97"/>
    <n v="17"/>
    <n v="0.17525773195876287"/>
    <n v="0.14674173181683495"/>
    <x v="0"/>
  </r>
  <r>
    <s v="P00624"/>
    <x v="5"/>
    <n v="2179"/>
    <n v="10"/>
    <n v="1"/>
    <n v="0.1"/>
    <n v="9.562198283037264E-2"/>
    <x v="0"/>
  </r>
  <r>
    <s v="P00625"/>
    <x v="1"/>
    <n v="2453"/>
    <n v="242"/>
    <n v="42"/>
    <n v="0.17355371900826447"/>
    <n v="0.14674173181683495"/>
    <x v="0"/>
  </r>
  <r>
    <s v="P00626"/>
    <x v="1"/>
    <n v="3379"/>
    <n v="314"/>
    <n v="54"/>
    <n v="0.17197452229299362"/>
    <n v="0.14674173181683495"/>
    <x v="0"/>
  </r>
  <r>
    <s v="P00627"/>
    <x v="3"/>
    <n v="638"/>
    <n v="444"/>
    <n v="89"/>
    <n v="0.20045045045045046"/>
    <n v="0.21457971497228237"/>
    <x v="1"/>
  </r>
  <r>
    <s v="P00628"/>
    <x v="3"/>
    <n v="2062"/>
    <n v="232"/>
    <n v="46"/>
    <n v="0.19827586206896552"/>
    <n v="0.21457971497228237"/>
    <x v="1"/>
  </r>
  <r>
    <s v="P00629"/>
    <x v="4"/>
    <n v="1597"/>
    <n v="277"/>
    <n v="28"/>
    <n v="0.10108303249097472"/>
    <n v="0.14105128205128206"/>
    <x v="1"/>
  </r>
  <r>
    <s v="P00630"/>
    <x v="3"/>
    <n v="344"/>
    <n v="284"/>
    <n v="57"/>
    <n v="0.20070422535211269"/>
    <n v="0.21457971497228237"/>
    <x v="1"/>
  </r>
  <r>
    <s v="P00631"/>
    <x v="1"/>
    <n v="2035"/>
    <n v="203"/>
    <n v="27"/>
    <n v="0.13300492610837439"/>
    <n v="0.14674173181683495"/>
    <x v="1"/>
  </r>
  <r>
    <s v="P00632"/>
    <x v="2"/>
    <n v="3167"/>
    <n v="247"/>
    <n v="25"/>
    <n v="0.10121457489878542"/>
    <n v="0.13608333538068448"/>
    <x v="1"/>
  </r>
  <r>
    <s v="P00633"/>
    <x v="1"/>
    <n v="1740"/>
    <n v="290"/>
    <n v="53"/>
    <n v="0.18275862068965518"/>
    <n v="0.14674173181683495"/>
    <x v="0"/>
  </r>
  <r>
    <s v="P00634"/>
    <x v="2"/>
    <n v="1186"/>
    <n v="264"/>
    <n v="26"/>
    <n v="9.8484848484848481E-2"/>
    <n v="0.13608333538068448"/>
    <x v="1"/>
  </r>
  <r>
    <s v="P00635"/>
    <x v="2"/>
    <n v="2114"/>
    <n v="443"/>
    <n v="44"/>
    <n v="9.9322799097065456E-2"/>
    <n v="0.13608333538068448"/>
    <x v="1"/>
  </r>
  <r>
    <s v="P00636"/>
    <x v="3"/>
    <n v="4505"/>
    <n v="214"/>
    <n v="53"/>
    <n v="0.24766355140186916"/>
    <n v="0.21457971497228237"/>
    <x v="0"/>
  </r>
  <r>
    <s v="P00637"/>
    <x v="0"/>
    <n v="4845"/>
    <n v="200"/>
    <n v="19"/>
    <n v="9.5000000000000001E-2"/>
    <n v="9.1427097500351731E-2"/>
    <x v="0"/>
  </r>
  <r>
    <s v="P00638"/>
    <x v="5"/>
    <n v="4593"/>
    <n v="433"/>
    <n v="46"/>
    <n v="0.10623556581986143"/>
    <n v="9.562198283037264E-2"/>
    <x v="0"/>
  </r>
  <r>
    <s v="P00639"/>
    <x v="3"/>
    <n v="4820"/>
    <n v="79"/>
    <n v="20"/>
    <n v="0.25316455696202533"/>
    <n v="0.21457971497228237"/>
    <x v="0"/>
  </r>
  <r>
    <s v="P00640"/>
    <x v="3"/>
    <n v="1057"/>
    <n v="401"/>
    <n v="80"/>
    <n v="0.19950124688279303"/>
    <n v="0.21457971497228237"/>
    <x v="1"/>
  </r>
  <r>
    <s v="P00641"/>
    <x v="0"/>
    <n v="2564"/>
    <n v="444"/>
    <n v="59"/>
    <n v="0.13288288288288289"/>
    <n v="9.1427097500351731E-2"/>
    <x v="0"/>
  </r>
  <r>
    <s v="P00642"/>
    <x v="5"/>
    <n v="3576"/>
    <n v="343"/>
    <n v="51"/>
    <n v="0.14868804664723032"/>
    <n v="9.562198283037264E-2"/>
    <x v="0"/>
  </r>
  <r>
    <s v="P00643"/>
    <x v="1"/>
    <n v="4731"/>
    <n v="344"/>
    <n v="34"/>
    <n v="9.8837209302325577E-2"/>
    <n v="0.14674173181683495"/>
    <x v="1"/>
  </r>
  <r>
    <s v="P00644"/>
    <x v="4"/>
    <n v="1297"/>
    <n v="173"/>
    <n v="28"/>
    <n v="0.16184971098265896"/>
    <n v="0.14105128205128206"/>
    <x v="0"/>
  </r>
  <r>
    <s v="P00645"/>
    <x v="4"/>
    <n v="3952"/>
    <n v="467"/>
    <n v="66"/>
    <n v="0.14132762312633834"/>
    <n v="0.14105128205128206"/>
    <x v="0"/>
  </r>
  <r>
    <s v="P00646"/>
    <x v="1"/>
    <n v="1485"/>
    <n v="69"/>
    <n v="12"/>
    <n v="0.17391304347826086"/>
    <n v="0.14674173181683495"/>
    <x v="0"/>
  </r>
  <r>
    <s v="P00647"/>
    <x v="3"/>
    <n v="621"/>
    <n v="416"/>
    <n v="83"/>
    <n v="0.19951923076923078"/>
    <n v="0.21457971497228237"/>
    <x v="1"/>
  </r>
  <r>
    <s v="P00648"/>
    <x v="5"/>
    <n v="2432"/>
    <n v="428"/>
    <n v="45"/>
    <n v="0.10514018691588785"/>
    <n v="9.562198283037264E-2"/>
    <x v="0"/>
  </r>
  <r>
    <s v="P00649"/>
    <x v="3"/>
    <n v="1295"/>
    <n v="449"/>
    <n v="90"/>
    <n v="0.20044543429844097"/>
    <n v="0.21457971497228237"/>
    <x v="1"/>
  </r>
  <r>
    <s v="P00650"/>
    <x v="2"/>
    <n v="2134"/>
    <n v="87"/>
    <n v="22"/>
    <n v="0.25287356321839083"/>
    <n v="0.13608333538068448"/>
    <x v="0"/>
  </r>
  <r>
    <s v="P00651"/>
    <x v="3"/>
    <n v="327"/>
    <n v="101"/>
    <n v="22"/>
    <n v="0.21782178217821782"/>
    <n v="0.21457971497228237"/>
    <x v="0"/>
  </r>
  <r>
    <s v="P00652"/>
    <x v="3"/>
    <n v="1937"/>
    <n v="8"/>
    <n v="2"/>
    <n v="0.25"/>
    <n v="0.21457971497228237"/>
    <x v="0"/>
  </r>
  <r>
    <s v="P00653"/>
    <x v="1"/>
    <n v="4629"/>
    <n v="333"/>
    <n v="47"/>
    <n v="0.14114114114114115"/>
    <n v="0.14674173181683495"/>
    <x v="1"/>
  </r>
  <r>
    <s v="P00654"/>
    <x v="1"/>
    <n v="1315"/>
    <n v="200"/>
    <n v="31"/>
    <n v="0.155"/>
    <n v="0.14674173181683495"/>
    <x v="0"/>
  </r>
  <r>
    <s v="P00655"/>
    <x v="1"/>
    <n v="4876"/>
    <n v="87"/>
    <n v="15"/>
    <n v="0.17241379310344829"/>
    <n v="0.14674173181683495"/>
    <x v="0"/>
  </r>
  <r>
    <s v="P00656"/>
    <x v="4"/>
    <n v="1090"/>
    <n v="43"/>
    <n v="7"/>
    <n v="0.16279069767441862"/>
    <n v="0.14105128205128206"/>
    <x v="0"/>
  </r>
  <r>
    <s v="P00657"/>
    <x v="2"/>
    <n v="967"/>
    <n v="385"/>
    <n v="38"/>
    <n v="9.8701298701298706E-2"/>
    <n v="0.13608333538068448"/>
    <x v="1"/>
  </r>
  <r>
    <s v="P00658"/>
    <x v="1"/>
    <n v="935"/>
    <n v="109"/>
    <n v="23"/>
    <n v="0.21100917431192662"/>
    <n v="0.14674173181683495"/>
    <x v="0"/>
  </r>
  <r>
    <s v="P00659"/>
    <x v="5"/>
    <n v="2802"/>
    <n v="435"/>
    <n v="38"/>
    <n v="8.7356321839080459E-2"/>
    <n v="9.562198283037264E-2"/>
    <x v="1"/>
  </r>
  <r>
    <s v="P00660"/>
    <x v="4"/>
    <n v="71"/>
    <n v="408"/>
    <n v="41"/>
    <n v="0.10049019607843138"/>
    <n v="0.14105128205128206"/>
    <x v="1"/>
  </r>
  <r>
    <s v="P00661"/>
    <x v="0"/>
    <n v="4619"/>
    <n v="483"/>
    <n v="47"/>
    <n v="9.7308488612836433E-2"/>
    <n v="9.1427097500351731E-2"/>
    <x v="0"/>
  </r>
  <r>
    <s v="P00662"/>
    <x v="5"/>
    <n v="3241"/>
    <n v="152"/>
    <n v="16"/>
    <n v="0.10526315789473684"/>
    <n v="9.562198283037264E-2"/>
    <x v="0"/>
  </r>
  <r>
    <s v="P00663"/>
    <x v="5"/>
    <n v="2403"/>
    <n v="17"/>
    <n v="2"/>
    <n v="0.11764705882352941"/>
    <n v="9.562198283037264E-2"/>
    <x v="0"/>
  </r>
  <r>
    <s v="P00664"/>
    <x v="1"/>
    <n v="4849"/>
    <n v="133"/>
    <n v="13"/>
    <n v="9.7744360902255634E-2"/>
    <n v="0.14674173181683495"/>
    <x v="1"/>
  </r>
  <r>
    <s v="P00665"/>
    <x v="0"/>
    <n v="736"/>
    <n v="148"/>
    <n v="14"/>
    <n v="9.45945945945946E-2"/>
    <n v="9.1427097500351731E-2"/>
    <x v="0"/>
  </r>
  <r>
    <s v="P00666"/>
    <x v="0"/>
    <n v="334"/>
    <n v="277"/>
    <n v="27"/>
    <n v="9.7472924187725629E-2"/>
    <n v="9.1427097500351731E-2"/>
    <x v="0"/>
  </r>
  <r>
    <s v="P00667"/>
    <x v="4"/>
    <n v="4861"/>
    <n v="232"/>
    <n v="37"/>
    <n v="0.15948275862068967"/>
    <n v="0.14105128205128206"/>
    <x v="0"/>
  </r>
  <r>
    <s v="P00668"/>
    <x v="0"/>
    <n v="3797"/>
    <n v="314"/>
    <n v="30"/>
    <n v="9.5541401273885357E-2"/>
    <n v="9.1427097500351731E-2"/>
    <x v="0"/>
  </r>
  <r>
    <s v="P00669"/>
    <x v="2"/>
    <n v="812"/>
    <n v="415"/>
    <n v="64"/>
    <n v="0.15421686746987953"/>
    <n v="0.13608333538068448"/>
    <x v="0"/>
  </r>
  <r>
    <s v="P00670"/>
    <x v="1"/>
    <n v="2478"/>
    <n v="366"/>
    <n v="46"/>
    <n v="0.12568306010928962"/>
    <n v="0.14674173181683495"/>
    <x v="1"/>
  </r>
  <r>
    <s v="P00671"/>
    <x v="0"/>
    <n v="2557"/>
    <n v="228"/>
    <n v="19"/>
    <n v="8.3333333333333329E-2"/>
    <n v="9.1427097500351731E-2"/>
    <x v="1"/>
  </r>
  <r>
    <s v="P00672"/>
    <x v="4"/>
    <n v="78"/>
    <n v="139"/>
    <n v="18"/>
    <n v="0.12949640287769784"/>
    <n v="0.14105128205128206"/>
    <x v="1"/>
  </r>
  <r>
    <s v="P00673"/>
    <x v="2"/>
    <n v="956"/>
    <n v="436"/>
    <n v="44"/>
    <n v="0.10091743119266056"/>
    <n v="0.13608333538068448"/>
    <x v="1"/>
  </r>
  <r>
    <s v="P00674"/>
    <x v="3"/>
    <n v="3154"/>
    <n v="399"/>
    <n v="80"/>
    <n v="0.20050125313283207"/>
    <n v="0.21457971497228237"/>
    <x v="1"/>
  </r>
  <r>
    <s v="P00675"/>
    <x v="3"/>
    <n v="4049"/>
    <n v="211"/>
    <n v="59"/>
    <n v="0.27962085308056872"/>
    <n v="0.21457971497228237"/>
    <x v="0"/>
  </r>
  <r>
    <s v="P00676"/>
    <x v="2"/>
    <n v="3044"/>
    <n v="391"/>
    <n v="39"/>
    <n v="9.9744245524296671E-2"/>
    <n v="0.13608333538068448"/>
    <x v="1"/>
  </r>
  <r>
    <s v="P00677"/>
    <x v="4"/>
    <n v="2556"/>
    <n v="499"/>
    <n v="80"/>
    <n v="0.16032064128256512"/>
    <n v="0.14105128205128206"/>
    <x v="0"/>
  </r>
  <r>
    <s v="P00678"/>
    <x v="2"/>
    <n v="4715"/>
    <n v="28"/>
    <n v="4"/>
    <n v="0.14285714285714285"/>
    <n v="0.13608333538068448"/>
    <x v="0"/>
  </r>
  <r>
    <s v="P00679"/>
    <x v="1"/>
    <n v="3659"/>
    <n v="51"/>
    <n v="9"/>
    <n v="0.17647058823529413"/>
    <n v="0.14674173181683495"/>
    <x v="0"/>
  </r>
  <r>
    <s v="P00680"/>
    <x v="1"/>
    <n v="3603"/>
    <n v="491"/>
    <n v="82"/>
    <n v="0.16700610997963339"/>
    <n v="0.14674173181683495"/>
    <x v="0"/>
  </r>
  <r>
    <s v="P00681"/>
    <x v="3"/>
    <n v="1503"/>
    <n v="442"/>
    <n v="90"/>
    <n v="0.20361990950226244"/>
    <n v="0.21457971497228237"/>
    <x v="1"/>
  </r>
  <r>
    <s v="P00682"/>
    <x v="0"/>
    <n v="4883"/>
    <n v="261"/>
    <n v="13"/>
    <n v="4.9808429118773943E-2"/>
    <n v="9.1427097500351731E-2"/>
    <x v="1"/>
  </r>
  <r>
    <s v="P00683"/>
    <x v="4"/>
    <n v="3406"/>
    <n v="261"/>
    <n v="48"/>
    <n v="0.18390804597701149"/>
    <n v="0.14105128205128206"/>
    <x v="0"/>
  </r>
  <r>
    <s v="P00684"/>
    <x v="3"/>
    <n v="565"/>
    <n v="350"/>
    <n v="70"/>
    <n v="0.2"/>
    <n v="0.21457971497228237"/>
    <x v="1"/>
  </r>
  <r>
    <s v="P00685"/>
    <x v="0"/>
    <n v="88"/>
    <n v="352"/>
    <n v="34"/>
    <n v="9.6590909090909088E-2"/>
    <n v="9.1427097500351731E-2"/>
    <x v="0"/>
  </r>
  <r>
    <s v="P00686"/>
    <x v="0"/>
    <n v="3392"/>
    <n v="8"/>
    <n v="1"/>
    <n v="0.125"/>
    <n v="9.1427097500351731E-2"/>
    <x v="0"/>
  </r>
  <r>
    <s v="P00687"/>
    <x v="1"/>
    <n v="936"/>
    <n v="320"/>
    <n v="32"/>
    <n v="0.1"/>
    <n v="0.14674173181683495"/>
    <x v="1"/>
  </r>
  <r>
    <s v="P00688"/>
    <x v="5"/>
    <n v="2894"/>
    <n v="138"/>
    <n v="14"/>
    <n v="0.10144927536231885"/>
    <n v="9.562198283037264E-2"/>
    <x v="0"/>
  </r>
  <r>
    <s v="P00689"/>
    <x v="5"/>
    <n v="2254"/>
    <n v="38"/>
    <n v="4"/>
    <n v="0.10526315789473684"/>
    <n v="9.562198283037264E-2"/>
    <x v="0"/>
  </r>
  <r>
    <s v="P00690"/>
    <x v="2"/>
    <n v="1148"/>
    <n v="111"/>
    <n v="17"/>
    <n v="0.15315315315315314"/>
    <n v="0.13608333538068448"/>
    <x v="0"/>
  </r>
  <r>
    <s v="P00691"/>
    <x v="1"/>
    <n v="1873"/>
    <n v="480"/>
    <n v="75"/>
    <n v="0.15625"/>
    <n v="0.14674173181683495"/>
    <x v="0"/>
  </r>
  <r>
    <s v="P00692"/>
    <x v="0"/>
    <n v="3251"/>
    <n v="368"/>
    <n v="55"/>
    <n v="0.14945652173913043"/>
    <n v="9.1427097500351731E-2"/>
    <x v="0"/>
  </r>
  <r>
    <s v="P00693"/>
    <x v="4"/>
    <n v="3205"/>
    <n v="220"/>
    <n v="30"/>
    <n v="0.13636363636363635"/>
    <n v="0.14105128205128206"/>
    <x v="1"/>
  </r>
  <r>
    <s v="P00694"/>
    <x v="5"/>
    <n v="3143"/>
    <n v="337"/>
    <n v="17"/>
    <n v="5.0445103857566766E-2"/>
    <n v="9.562198283037264E-2"/>
    <x v="1"/>
  </r>
  <r>
    <s v="P00695"/>
    <x v="0"/>
    <n v="3580"/>
    <n v="223"/>
    <n v="21"/>
    <n v="9.417040358744394E-2"/>
    <n v="9.1427097500351731E-2"/>
    <x v="0"/>
  </r>
  <r>
    <s v="P00696"/>
    <x v="5"/>
    <n v="3828"/>
    <n v="136"/>
    <n v="14"/>
    <n v="0.10294117647058823"/>
    <n v="9.562198283037264E-2"/>
    <x v="0"/>
  </r>
  <r>
    <s v="P00697"/>
    <x v="5"/>
    <n v="2946"/>
    <n v="256"/>
    <n v="29"/>
    <n v="0.11328125"/>
    <n v="9.562198283037264E-2"/>
    <x v="0"/>
  </r>
  <r>
    <s v="P00698"/>
    <x v="5"/>
    <n v="3503"/>
    <n v="360"/>
    <n v="54"/>
    <n v="0.15"/>
    <n v="9.562198283037264E-2"/>
    <x v="0"/>
  </r>
  <r>
    <s v="P00699"/>
    <x v="4"/>
    <n v="3561"/>
    <n v="409"/>
    <n v="58"/>
    <n v="0.14180929095354522"/>
    <n v="0.14105128205128206"/>
    <x v="0"/>
  </r>
  <r>
    <s v="P00700"/>
    <x v="1"/>
    <n v="1038"/>
    <n v="329"/>
    <n v="66"/>
    <n v="0.20060790273556231"/>
    <n v="0.14674173181683495"/>
    <x v="0"/>
  </r>
  <r>
    <s v="P00701"/>
    <x v="4"/>
    <n v="4166"/>
    <n v="450"/>
    <n v="74"/>
    <n v="0.16444444444444445"/>
    <n v="0.14105128205128206"/>
    <x v="0"/>
  </r>
  <r>
    <s v="P00702"/>
    <x v="3"/>
    <n v="4076"/>
    <n v="463"/>
    <n v="93"/>
    <n v="0.20086393088552915"/>
    <n v="0.21457971497228237"/>
    <x v="1"/>
  </r>
  <r>
    <s v="P00703"/>
    <x v="0"/>
    <n v="4229"/>
    <n v="434"/>
    <n v="22"/>
    <n v="5.0691244239631339E-2"/>
    <n v="9.1427097500351731E-2"/>
    <x v="1"/>
  </r>
  <r>
    <s v="P00704"/>
    <x v="1"/>
    <n v="1732"/>
    <n v="451"/>
    <n v="45"/>
    <n v="9.9778270509977826E-2"/>
    <n v="0.14674173181683495"/>
    <x v="1"/>
  </r>
  <r>
    <s v="P00705"/>
    <x v="1"/>
    <n v="4715"/>
    <n v="49"/>
    <n v="15"/>
    <n v="0.30612244897959184"/>
    <n v="0.14674173181683495"/>
    <x v="0"/>
  </r>
  <r>
    <s v="P00706"/>
    <x v="1"/>
    <n v="4013"/>
    <n v="292"/>
    <n v="45"/>
    <n v="0.1541095890410959"/>
    <n v="0.14674173181683495"/>
    <x v="0"/>
  </r>
  <r>
    <s v="P00707"/>
    <x v="1"/>
    <n v="983"/>
    <n v="382"/>
    <n v="63"/>
    <n v="0.16492146596858639"/>
    <n v="0.14674173181683495"/>
    <x v="0"/>
  </r>
  <r>
    <s v="P00708"/>
    <x v="4"/>
    <n v="3648"/>
    <n v="324"/>
    <n v="52"/>
    <n v="0.16049382716049382"/>
    <n v="0.14105128205128206"/>
    <x v="0"/>
  </r>
  <r>
    <s v="P00709"/>
    <x v="1"/>
    <n v="3283"/>
    <n v="78"/>
    <n v="13"/>
    <n v="0.16666666666666666"/>
    <n v="0.14674173181683495"/>
    <x v="0"/>
  </r>
  <r>
    <s v="P00710"/>
    <x v="2"/>
    <n v="2030"/>
    <n v="105"/>
    <n v="16"/>
    <n v="0.15238095238095239"/>
    <n v="0.13608333538068448"/>
    <x v="0"/>
  </r>
  <r>
    <s v="P00711"/>
    <x v="0"/>
    <n v="1905"/>
    <n v="169"/>
    <n v="8"/>
    <n v="4.7337278106508875E-2"/>
    <n v="9.1427097500351731E-2"/>
    <x v="1"/>
  </r>
  <r>
    <s v="P00712"/>
    <x v="1"/>
    <n v="3106"/>
    <n v="217"/>
    <n v="58"/>
    <n v="0.26728110599078342"/>
    <n v="0.14674173181683495"/>
    <x v="0"/>
  </r>
  <r>
    <s v="P00713"/>
    <x v="0"/>
    <n v="842"/>
    <n v="378"/>
    <n v="19"/>
    <n v="5.0264550264550262E-2"/>
    <n v="9.1427097500351731E-2"/>
    <x v="1"/>
  </r>
  <r>
    <s v="P00714"/>
    <x v="2"/>
    <n v="841"/>
    <n v="119"/>
    <n v="18"/>
    <n v="0.15126050420168066"/>
    <n v="0.13608333538068448"/>
    <x v="0"/>
  </r>
  <r>
    <s v="P00715"/>
    <x v="2"/>
    <n v="1859"/>
    <n v="190"/>
    <n v="29"/>
    <n v="0.15263157894736842"/>
    <n v="0.13608333538068448"/>
    <x v="0"/>
  </r>
  <r>
    <s v="P00716"/>
    <x v="0"/>
    <n v="2305"/>
    <n v="255"/>
    <n v="24"/>
    <n v="9.4117647058823528E-2"/>
    <n v="9.1427097500351731E-2"/>
    <x v="0"/>
  </r>
  <r>
    <s v="P00717"/>
    <x v="5"/>
    <n v="3660"/>
    <n v="370"/>
    <n v="41"/>
    <n v="0.11081081081081082"/>
    <n v="9.562198283037264E-2"/>
    <x v="0"/>
  </r>
  <r>
    <s v="P00718"/>
    <x v="3"/>
    <n v="1657"/>
    <n v="266"/>
    <n v="53"/>
    <n v="0.19924812030075187"/>
    <n v="0.21457971497228237"/>
    <x v="1"/>
  </r>
  <r>
    <s v="P00719"/>
    <x v="5"/>
    <n v="1034"/>
    <n v="149"/>
    <n v="22"/>
    <n v="0.1476510067114094"/>
    <n v="9.562198283037264E-2"/>
    <x v="0"/>
  </r>
  <r>
    <s v="P00720"/>
    <x v="5"/>
    <n v="3726"/>
    <n v="164"/>
    <n v="8"/>
    <n v="4.878048780487805E-2"/>
    <n v="9.562198283037264E-2"/>
    <x v="1"/>
  </r>
  <r>
    <s v="P00721"/>
    <x v="4"/>
    <n v="3430"/>
    <n v="140"/>
    <n v="42"/>
    <n v="0.3"/>
    <n v="0.14105128205128206"/>
    <x v="0"/>
  </r>
  <r>
    <s v="P00722"/>
    <x v="5"/>
    <n v="569"/>
    <n v="347"/>
    <n v="17"/>
    <n v="4.8991354466858789E-2"/>
    <n v="9.562198283037264E-2"/>
    <x v="1"/>
  </r>
  <r>
    <s v="P00723"/>
    <x v="1"/>
    <n v="640"/>
    <n v="488"/>
    <n v="72"/>
    <n v="0.14754098360655737"/>
    <n v="0.14674173181683495"/>
    <x v="0"/>
  </r>
  <r>
    <s v="P00724"/>
    <x v="4"/>
    <n v="1100"/>
    <n v="258"/>
    <n v="28"/>
    <n v="0.10852713178294573"/>
    <n v="0.14105128205128206"/>
    <x v="1"/>
  </r>
  <r>
    <s v="P00725"/>
    <x v="4"/>
    <n v="3683"/>
    <n v="374"/>
    <n v="59"/>
    <n v="0.15775401069518716"/>
    <n v="0.14105128205128206"/>
    <x v="0"/>
  </r>
  <r>
    <s v="P00726"/>
    <x v="2"/>
    <n v="4494"/>
    <n v="269"/>
    <n v="41"/>
    <n v="0.15241635687732341"/>
    <n v="0.13608333538068448"/>
    <x v="0"/>
  </r>
  <r>
    <s v="P00727"/>
    <x v="5"/>
    <n v="1009"/>
    <n v="181"/>
    <n v="19"/>
    <n v="0.10497237569060773"/>
    <n v="9.562198283037264E-2"/>
    <x v="0"/>
  </r>
  <r>
    <s v="P00728"/>
    <x v="2"/>
    <n v="742"/>
    <n v="160"/>
    <n v="16"/>
    <n v="0.1"/>
    <n v="0.13608333538068448"/>
    <x v="1"/>
  </r>
  <r>
    <s v="P00729"/>
    <x v="0"/>
    <n v="3949"/>
    <n v="351"/>
    <n v="53"/>
    <n v="0.150997150997151"/>
    <n v="9.1427097500351731E-2"/>
    <x v="0"/>
  </r>
  <r>
    <s v="P00730"/>
    <x v="3"/>
    <n v="4523"/>
    <n v="400"/>
    <n v="80"/>
    <n v="0.2"/>
    <n v="0.21457971497228237"/>
    <x v="1"/>
  </r>
  <r>
    <s v="P00731"/>
    <x v="4"/>
    <n v="2996"/>
    <n v="288"/>
    <n v="46"/>
    <n v="0.15972222222222221"/>
    <n v="0.14105128205128206"/>
    <x v="0"/>
  </r>
  <r>
    <s v="P00732"/>
    <x v="0"/>
    <n v="576"/>
    <n v="288"/>
    <n v="27"/>
    <n v="9.375E-2"/>
    <n v="9.1427097500351731E-2"/>
    <x v="0"/>
  </r>
  <r>
    <s v="P00733"/>
    <x v="0"/>
    <n v="3274"/>
    <n v="380"/>
    <n v="36"/>
    <n v="9.4736842105263161E-2"/>
    <n v="9.1427097500351731E-2"/>
    <x v="0"/>
  </r>
  <r>
    <s v="P00734"/>
    <x v="1"/>
    <n v="2303"/>
    <n v="226"/>
    <n v="38"/>
    <n v="0.16814159292035399"/>
    <n v="0.14674173181683495"/>
    <x v="0"/>
  </r>
  <r>
    <s v="P00735"/>
    <x v="3"/>
    <n v="3394"/>
    <n v="11"/>
    <n v="3"/>
    <n v="0.27272727272727271"/>
    <n v="0.21457971497228237"/>
    <x v="0"/>
  </r>
  <r>
    <s v="P00736"/>
    <x v="0"/>
    <n v="4015"/>
    <n v="10"/>
    <n v="1"/>
    <n v="0.1"/>
    <n v="9.1427097500351731E-2"/>
    <x v="0"/>
  </r>
  <r>
    <s v="P00737"/>
    <x v="0"/>
    <n v="1925"/>
    <n v="271"/>
    <n v="26"/>
    <n v="9.5940959409594101E-2"/>
    <n v="9.1427097500351731E-2"/>
    <x v="0"/>
  </r>
  <r>
    <s v="P00738"/>
    <x v="3"/>
    <n v="1813"/>
    <n v="273"/>
    <n v="55"/>
    <n v="0.20146520146520147"/>
    <n v="0.21457971497228237"/>
    <x v="1"/>
  </r>
  <r>
    <s v="P00739"/>
    <x v="3"/>
    <n v="570"/>
    <n v="424"/>
    <n v="86"/>
    <n v="0.20283018867924529"/>
    <n v="0.21457971497228237"/>
    <x v="1"/>
  </r>
  <r>
    <s v="P00740"/>
    <x v="0"/>
    <n v="1066"/>
    <n v="402"/>
    <n v="50"/>
    <n v="0.12437810945273632"/>
    <n v="9.1427097500351731E-2"/>
    <x v="0"/>
  </r>
  <r>
    <s v="P00741"/>
    <x v="3"/>
    <n v="166"/>
    <n v="183"/>
    <n v="37"/>
    <n v="0.20218579234972678"/>
    <n v="0.21457971497228237"/>
    <x v="1"/>
  </r>
  <r>
    <s v="P00742"/>
    <x v="0"/>
    <n v="2483"/>
    <n v="457"/>
    <n v="41"/>
    <n v="8.9715536105032828E-2"/>
    <n v="9.1427097500351731E-2"/>
    <x v="1"/>
  </r>
  <r>
    <s v="P00743"/>
    <x v="0"/>
    <n v="633"/>
    <n v="153"/>
    <n v="23"/>
    <n v="0.15032679738562091"/>
    <n v="9.1427097500351731E-2"/>
    <x v="0"/>
  </r>
  <r>
    <s v="P00744"/>
    <x v="1"/>
    <n v="444"/>
    <n v="488"/>
    <n v="49"/>
    <n v="0.10040983606557377"/>
    <n v="0.14674173181683495"/>
    <x v="1"/>
  </r>
  <r>
    <s v="P00745"/>
    <x v="5"/>
    <n v="3838"/>
    <n v="315"/>
    <n v="33"/>
    <n v="0.10476190476190476"/>
    <n v="9.562198283037264E-2"/>
    <x v="0"/>
  </r>
  <r>
    <s v="P00746"/>
    <x v="0"/>
    <n v="2818"/>
    <n v="334"/>
    <n v="31"/>
    <n v="9.2814371257485026E-2"/>
    <n v="9.1427097500351731E-2"/>
    <x v="0"/>
  </r>
  <r>
    <s v="P00747"/>
    <x v="2"/>
    <n v="4217"/>
    <n v="124"/>
    <n v="19"/>
    <n v="0.15322580645161291"/>
    <n v="0.13608333538068448"/>
    <x v="0"/>
  </r>
  <r>
    <s v="P00748"/>
    <x v="4"/>
    <n v="3910"/>
    <n v="473"/>
    <n v="47"/>
    <n v="9.9365750528541227E-2"/>
    <n v="0.14105128205128206"/>
    <x v="1"/>
  </r>
  <r>
    <s v="P00749"/>
    <x v="5"/>
    <n v="323"/>
    <n v="114"/>
    <n v="12"/>
    <n v="0.10526315789473684"/>
    <n v="9.562198283037264E-2"/>
    <x v="0"/>
  </r>
  <r>
    <s v="P00750"/>
    <x v="5"/>
    <n v="2063"/>
    <n v="278"/>
    <n v="14"/>
    <n v="5.0359712230215826E-2"/>
    <n v="9.562198283037264E-2"/>
    <x v="1"/>
  </r>
  <r>
    <s v="P00751"/>
    <x v="5"/>
    <n v="4483"/>
    <n v="414"/>
    <n v="43"/>
    <n v="0.10386473429951691"/>
    <n v="9.562198283037264E-2"/>
    <x v="0"/>
  </r>
  <r>
    <s v="P00752"/>
    <x v="1"/>
    <n v="1439"/>
    <n v="468"/>
    <n v="47"/>
    <n v="0.10042735042735043"/>
    <n v="0.14674173181683495"/>
    <x v="1"/>
  </r>
  <r>
    <s v="P00753"/>
    <x v="0"/>
    <n v="3616"/>
    <n v="213"/>
    <n v="20"/>
    <n v="9.3896713615023469E-2"/>
    <n v="9.1427097500351731E-2"/>
    <x v="0"/>
  </r>
  <r>
    <s v="P00754"/>
    <x v="1"/>
    <n v="4752"/>
    <n v="172"/>
    <n v="29"/>
    <n v="0.16860465116279069"/>
    <n v="0.14674173181683495"/>
    <x v="0"/>
  </r>
  <r>
    <s v="P00755"/>
    <x v="0"/>
    <n v="215"/>
    <n v="288"/>
    <n v="23"/>
    <n v="7.9861111111111105E-2"/>
    <n v="9.1427097500351731E-2"/>
    <x v="1"/>
  </r>
  <r>
    <s v="P00756"/>
    <x v="1"/>
    <n v="1617"/>
    <n v="435"/>
    <n v="98"/>
    <n v="0.22528735632183908"/>
    <n v="0.14674173181683495"/>
    <x v="0"/>
  </r>
  <r>
    <s v="P00757"/>
    <x v="1"/>
    <n v="778"/>
    <n v="174"/>
    <n v="17"/>
    <n v="9.7701149425287362E-2"/>
    <n v="0.14674173181683495"/>
    <x v="1"/>
  </r>
  <r>
    <s v="P00758"/>
    <x v="4"/>
    <n v="2093"/>
    <n v="113"/>
    <n v="18"/>
    <n v="0.15929203539823009"/>
    <n v="0.14105128205128206"/>
    <x v="0"/>
  </r>
  <r>
    <s v="P00759"/>
    <x v="2"/>
    <n v="4247"/>
    <n v="376"/>
    <n v="38"/>
    <n v="0.10106382978723404"/>
    <n v="0.13608333538068448"/>
    <x v="1"/>
  </r>
  <r>
    <s v="P00760"/>
    <x v="1"/>
    <n v="3546"/>
    <n v="405"/>
    <n v="67"/>
    <n v="0.16543209876543211"/>
    <n v="0.14674173181683495"/>
    <x v="0"/>
  </r>
  <r>
    <s v="P00761"/>
    <x v="4"/>
    <n v="828"/>
    <n v="483"/>
    <n v="50"/>
    <n v="0.10351966873706005"/>
    <n v="0.14105128205128206"/>
    <x v="1"/>
  </r>
  <r>
    <s v="P00762"/>
    <x v="3"/>
    <n v="263"/>
    <n v="122"/>
    <n v="24"/>
    <n v="0.19672131147540983"/>
    <n v="0.21457971497228237"/>
    <x v="1"/>
  </r>
  <r>
    <s v="P00763"/>
    <x v="2"/>
    <n v="3812"/>
    <n v="32"/>
    <n v="5"/>
    <n v="0.15625"/>
    <n v="0.13608333538068448"/>
    <x v="0"/>
  </r>
  <r>
    <s v="P00764"/>
    <x v="1"/>
    <n v="1626"/>
    <n v="222"/>
    <n v="37"/>
    <n v="0.16666666666666666"/>
    <n v="0.14674173181683495"/>
    <x v="0"/>
  </r>
  <r>
    <s v="P00765"/>
    <x v="5"/>
    <n v="2498"/>
    <n v="119"/>
    <n v="12"/>
    <n v="0.10084033613445378"/>
    <n v="9.562198283037264E-2"/>
    <x v="0"/>
  </r>
  <r>
    <s v="P00766"/>
    <x v="3"/>
    <n v="2986"/>
    <n v="39"/>
    <n v="9"/>
    <n v="0.23076923076923078"/>
    <n v="0.21457971497228237"/>
    <x v="0"/>
  </r>
  <r>
    <s v="P00767"/>
    <x v="3"/>
    <n v="3167"/>
    <n v="497"/>
    <n v="99"/>
    <n v="0.19919517102615694"/>
    <n v="0.21457971497228237"/>
    <x v="1"/>
  </r>
  <r>
    <s v="P00768"/>
    <x v="4"/>
    <n v="641"/>
    <n v="268"/>
    <n v="36"/>
    <n v="0.13432835820895522"/>
    <n v="0.14105128205128206"/>
    <x v="1"/>
  </r>
  <r>
    <s v="P00769"/>
    <x v="3"/>
    <n v="2770"/>
    <n v="233"/>
    <n v="84"/>
    <n v="0.36051502145922748"/>
    <n v="0.21457971497228237"/>
    <x v="0"/>
  </r>
  <r>
    <s v="P00770"/>
    <x v="2"/>
    <n v="763"/>
    <n v="431"/>
    <n v="43"/>
    <n v="9.9767981438515077E-2"/>
    <n v="0.13608333538068448"/>
    <x v="1"/>
  </r>
  <r>
    <s v="P00771"/>
    <x v="1"/>
    <n v="985"/>
    <n v="18"/>
    <n v="5"/>
    <n v="0.27777777777777779"/>
    <n v="0.14674173181683495"/>
    <x v="0"/>
  </r>
  <r>
    <s v="P00772"/>
    <x v="1"/>
    <n v="4387"/>
    <n v="149"/>
    <n v="15"/>
    <n v="0.10067114093959731"/>
    <n v="0.14674173181683495"/>
    <x v="1"/>
  </r>
  <r>
    <s v="P00773"/>
    <x v="5"/>
    <n v="51"/>
    <n v="397"/>
    <n v="20"/>
    <n v="5.0377833753148617E-2"/>
    <n v="9.562198283037264E-2"/>
    <x v="1"/>
  </r>
  <r>
    <s v="P00774"/>
    <x v="4"/>
    <n v="2898"/>
    <n v="149"/>
    <n v="23"/>
    <n v="0.15436241610738255"/>
    <n v="0.14105128205128206"/>
    <x v="0"/>
  </r>
  <r>
    <s v="P00775"/>
    <x v="5"/>
    <n v="4094"/>
    <n v="126"/>
    <n v="13"/>
    <n v="0.10317460317460317"/>
    <n v="9.562198283037264E-2"/>
    <x v="0"/>
  </r>
  <r>
    <s v="P00776"/>
    <x v="3"/>
    <n v="1999"/>
    <n v="392"/>
    <n v="78"/>
    <n v="0.19897959183673469"/>
    <n v="0.21457971497228237"/>
    <x v="1"/>
  </r>
  <r>
    <s v="P00777"/>
    <x v="5"/>
    <n v="967"/>
    <n v="302"/>
    <n v="31"/>
    <n v="0.10264900662251655"/>
    <n v="9.562198283037264E-2"/>
    <x v="0"/>
  </r>
  <r>
    <s v="P00778"/>
    <x v="2"/>
    <n v="3224"/>
    <n v="360"/>
    <n v="54"/>
    <n v="0.15"/>
    <n v="0.13608333538068448"/>
    <x v="0"/>
  </r>
  <r>
    <s v="P00779"/>
    <x v="1"/>
    <n v="2291"/>
    <n v="238"/>
    <n v="24"/>
    <n v="0.10084033613445378"/>
    <n v="0.14674173181683495"/>
    <x v="1"/>
  </r>
  <r>
    <s v="P00780"/>
    <x v="3"/>
    <n v="139"/>
    <n v="135"/>
    <n v="33"/>
    <n v="0.24444444444444444"/>
    <n v="0.21457971497228237"/>
    <x v="0"/>
  </r>
  <r>
    <s v="P00781"/>
    <x v="5"/>
    <n v="1759"/>
    <n v="151"/>
    <n v="15"/>
    <n v="9.9337748344370855E-2"/>
    <n v="9.562198283037264E-2"/>
    <x v="0"/>
  </r>
  <r>
    <s v="P00782"/>
    <x v="4"/>
    <n v="2219"/>
    <n v="236"/>
    <n v="37"/>
    <n v="0.15677966101694915"/>
    <n v="0.14105128205128206"/>
    <x v="0"/>
  </r>
  <r>
    <s v="P00783"/>
    <x v="2"/>
    <n v="4288"/>
    <n v="224"/>
    <n v="22"/>
    <n v="9.8214285714285712E-2"/>
    <n v="0.13608333538068448"/>
    <x v="1"/>
  </r>
  <r>
    <s v="P00784"/>
    <x v="2"/>
    <n v="3091"/>
    <n v="203"/>
    <n v="20"/>
    <n v="9.8522167487684734E-2"/>
    <n v="0.13608333538068448"/>
    <x v="1"/>
  </r>
  <r>
    <s v="P00785"/>
    <x v="5"/>
    <n v="155"/>
    <n v="256"/>
    <n v="13"/>
    <n v="5.078125E-2"/>
    <n v="9.562198283037264E-2"/>
    <x v="1"/>
  </r>
  <r>
    <s v="P00786"/>
    <x v="1"/>
    <n v="936"/>
    <n v="86"/>
    <n v="26"/>
    <n v="0.30232558139534882"/>
    <n v="0.14674173181683495"/>
    <x v="0"/>
  </r>
  <r>
    <s v="P00787"/>
    <x v="5"/>
    <n v="477"/>
    <n v="150"/>
    <n v="8"/>
    <n v="5.3333333333333337E-2"/>
    <n v="9.562198283037264E-2"/>
    <x v="1"/>
  </r>
  <r>
    <s v="P00788"/>
    <x v="3"/>
    <n v="1945"/>
    <n v="235"/>
    <n v="57"/>
    <n v="0.24255319148936169"/>
    <n v="0.21457971497228237"/>
    <x v="0"/>
  </r>
  <r>
    <s v="P00789"/>
    <x v="5"/>
    <n v="366"/>
    <n v="345"/>
    <n v="35"/>
    <n v="0.10144927536231885"/>
    <n v="9.562198283037264E-2"/>
    <x v="0"/>
  </r>
  <r>
    <s v="P00790"/>
    <x v="2"/>
    <n v="684"/>
    <n v="22"/>
    <n v="3"/>
    <n v="0.13636363636363635"/>
    <n v="0.13608333538068448"/>
    <x v="0"/>
  </r>
  <r>
    <s v="P00791"/>
    <x v="5"/>
    <n v="1975"/>
    <n v="348"/>
    <n v="35"/>
    <n v="0.10057471264367816"/>
    <n v="9.562198283037264E-2"/>
    <x v="0"/>
  </r>
  <r>
    <s v="P00792"/>
    <x v="1"/>
    <n v="2106"/>
    <n v="285"/>
    <n v="45"/>
    <n v="0.15789473684210525"/>
    <n v="0.14674173181683495"/>
    <x v="0"/>
  </r>
  <r>
    <s v="P00793"/>
    <x v="4"/>
    <n v="3194"/>
    <n v="269"/>
    <n v="27"/>
    <n v="0.10037174721189591"/>
    <n v="0.14105128205128206"/>
    <x v="1"/>
  </r>
  <r>
    <s v="P00794"/>
    <x v="0"/>
    <n v="2320"/>
    <n v="466"/>
    <n v="69"/>
    <n v="0.14806866952789699"/>
    <n v="9.1427097500351731E-2"/>
    <x v="0"/>
  </r>
  <r>
    <s v="P00795"/>
    <x v="5"/>
    <n v="1489"/>
    <n v="258"/>
    <n v="16"/>
    <n v="6.2015503875968991E-2"/>
    <n v="9.562198283037264E-2"/>
    <x v="1"/>
  </r>
  <r>
    <s v="P00796"/>
    <x v="1"/>
    <n v="602"/>
    <n v="29"/>
    <n v="9"/>
    <n v="0.31034482758620691"/>
    <n v="0.14674173181683495"/>
    <x v="0"/>
  </r>
  <r>
    <s v="P00797"/>
    <x v="1"/>
    <n v="765"/>
    <n v="213"/>
    <n v="25"/>
    <n v="0.11737089201877934"/>
    <n v="0.14674173181683495"/>
    <x v="1"/>
  </r>
  <r>
    <s v="P00798"/>
    <x v="4"/>
    <n v="3961"/>
    <n v="463"/>
    <n v="47"/>
    <n v="0.10151187904967603"/>
    <n v="0.14105128205128206"/>
    <x v="1"/>
  </r>
  <r>
    <s v="P00799"/>
    <x v="2"/>
    <n v="1763"/>
    <n v="436"/>
    <n v="51"/>
    <n v="0.11697247706422019"/>
    <n v="0.13608333538068448"/>
    <x v="1"/>
  </r>
  <r>
    <s v="P00800"/>
    <x v="1"/>
    <n v="3439"/>
    <n v="283"/>
    <n v="46"/>
    <n v="0.16254416961130741"/>
    <n v="0.14674173181683495"/>
    <x v="0"/>
  </r>
  <r>
    <s v="P00801"/>
    <x v="1"/>
    <n v="1157"/>
    <n v="50"/>
    <n v="8"/>
    <n v="0.16"/>
    <n v="0.14674173181683495"/>
    <x v="0"/>
  </r>
  <r>
    <s v="P00802"/>
    <x v="1"/>
    <n v="4256"/>
    <n v="95"/>
    <n v="16"/>
    <n v="0.16842105263157894"/>
    <n v="0.14674173181683495"/>
    <x v="0"/>
  </r>
  <r>
    <s v="P00803"/>
    <x v="1"/>
    <n v="300"/>
    <n v="463"/>
    <n v="76"/>
    <n v="0.16414686825053995"/>
    <n v="0.14674173181683495"/>
    <x v="0"/>
  </r>
  <r>
    <s v="P00804"/>
    <x v="3"/>
    <n v="2480"/>
    <n v="499"/>
    <n v="100"/>
    <n v="0.20040080160320642"/>
    <n v="0.21457971497228237"/>
    <x v="1"/>
  </r>
  <r>
    <s v="P00805"/>
    <x v="3"/>
    <n v="2104"/>
    <n v="407"/>
    <n v="81"/>
    <n v="0.19901719901719903"/>
    <n v="0.21457971497228237"/>
    <x v="1"/>
  </r>
  <r>
    <s v="P00806"/>
    <x v="2"/>
    <n v="508"/>
    <n v="88"/>
    <n v="22"/>
    <n v="0.25"/>
    <n v="0.13608333538068448"/>
    <x v="0"/>
  </r>
  <r>
    <s v="P00807"/>
    <x v="5"/>
    <n v="257"/>
    <n v="44"/>
    <n v="7"/>
    <n v="0.15909090909090909"/>
    <n v="9.562198283037264E-2"/>
    <x v="0"/>
  </r>
  <r>
    <s v="P00808"/>
    <x v="1"/>
    <n v="949"/>
    <n v="461"/>
    <n v="46"/>
    <n v="9.9783080260303691E-2"/>
    <n v="0.14674173181683495"/>
    <x v="1"/>
  </r>
  <r>
    <s v="P00809"/>
    <x v="4"/>
    <n v="3511"/>
    <n v="278"/>
    <n v="28"/>
    <n v="0.10071942446043165"/>
    <n v="0.14105128205128206"/>
    <x v="1"/>
  </r>
  <r>
    <s v="P00810"/>
    <x v="5"/>
    <n v="3435"/>
    <n v="171"/>
    <n v="17"/>
    <n v="9.9415204678362568E-2"/>
    <n v="9.562198283037264E-2"/>
    <x v="0"/>
  </r>
  <r>
    <s v="P00811"/>
    <x v="4"/>
    <n v="71"/>
    <n v="421"/>
    <n v="66"/>
    <n v="0.15676959619952494"/>
    <n v="0.14105128205128206"/>
    <x v="0"/>
  </r>
  <r>
    <s v="P00812"/>
    <x v="5"/>
    <n v="459"/>
    <n v="189"/>
    <n v="19"/>
    <n v="0.10052910052910052"/>
    <n v="9.562198283037264E-2"/>
    <x v="0"/>
  </r>
  <r>
    <s v="P00813"/>
    <x v="2"/>
    <n v="944"/>
    <n v="353"/>
    <n v="53"/>
    <n v="0.1501416430594901"/>
    <n v="0.13608333538068448"/>
    <x v="0"/>
  </r>
  <r>
    <s v="P00814"/>
    <x v="1"/>
    <n v="564"/>
    <n v="184"/>
    <n v="30"/>
    <n v="0.16304347826086957"/>
    <n v="0.14674173181683495"/>
    <x v="0"/>
  </r>
  <r>
    <s v="P00815"/>
    <x v="1"/>
    <n v="4954"/>
    <n v="3"/>
    <n v="0"/>
    <n v="0"/>
    <n v="0.14674173181683495"/>
    <x v="1"/>
  </r>
  <r>
    <s v="P00816"/>
    <x v="0"/>
    <n v="4159"/>
    <n v="191"/>
    <n v="18"/>
    <n v="9.4240837696335081E-2"/>
    <n v="9.1427097500351731E-2"/>
    <x v="0"/>
  </r>
  <r>
    <s v="P00817"/>
    <x v="4"/>
    <n v="2184"/>
    <n v="118"/>
    <n v="18"/>
    <n v="0.15254237288135594"/>
    <n v="0.14105128205128206"/>
    <x v="0"/>
  </r>
  <r>
    <s v="P00818"/>
    <x v="5"/>
    <n v="3645"/>
    <n v="19"/>
    <n v="2"/>
    <n v="0.10526315789473684"/>
    <n v="9.562198283037264E-2"/>
    <x v="0"/>
  </r>
  <r>
    <s v="P00819"/>
    <x v="5"/>
    <n v="3006"/>
    <n v="23"/>
    <n v="2"/>
    <n v="8.6956521739130432E-2"/>
    <n v="9.562198283037264E-2"/>
    <x v="1"/>
  </r>
  <r>
    <s v="P00820"/>
    <x v="3"/>
    <n v="1610"/>
    <n v="413"/>
    <n v="83"/>
    <n v="0.2009685230024213"/>
    <n v="0.21457971497228237"/>
    <x v="1"/>
  </r>
  <r>
    <s v="P00821"/>
    <x v="0"/>
    <n v="1316"/>
    <n v="30"/>
    <n v="4"/>
    <n v="0.13333333333333333"/>
    <n v="9.1427097500351731E-2"/>
    <x v="0"/>
  </r>
  <r>
    <s v="P00822"/>
    <x v="3"/>
    <n v="2219"/>
    <n v="295"/>
    <n v="59"/>
    <n v="0.2"/>
    <n v="0.21457971497228237"/>
    <x v="1"/>
  </r>
  <r>
    <s v="P00823"/>
    <x v="3"/>
    <n v="3688"/>
    <n v="108"/>
    <n v="22"/>
    <n v="0.20370370370370369"/>
    <n v="0.21457971497228237"/>
    <x v="1"/>
  </r>
  <r>
    <s v="P00824"/>
    <x v="3"/>
    <n v="799"/>
    <n v="367"/>
    <n v="73"/>
    <n v="0.1989100817438692"/>
    <n v="0.21457971497228237"/>
    <x v="1"/>
  </r>
  <r>
    <s v="P00825"/>
    <x v="4"/>
    <n v="3477"/>
    <n v="281"/>
    <n v="44"/>
    <n v="0.15658362989323843"/>
    <n v="0.14105128205128206"/>
    <x v="0"/>
  </r>
  <r>
    <s v="P00826"/>
    <x v="4"/>
    <n v="4830"/>
    <n v="128"/>
    <n v="20"/>
    <n v="0.15625"/>
    <n v="0.14105128205128206"/>
    <x v="0"/>
  </r>
  <r>
    <s v="P00827"/>
    <x v="2"/>
    <n v="1977"/>
    <n v="229"/>
    <n v="34"/>
    <n v="0.14847161572052403"/>
    <n v="0.13608333538068448"/>
    <x v="0"/>
  </r>
  <r>
    <s v="P00828"/>
    <x v="2"/>
    <n v="3854"/>
    <n v="111"/>
    <n v="16"/>
    <n v="0.14414414414414414"/>
    <n v="0.13608333538068448"/>
    <x v="0"/>
  </r>
  <r>
    <s v="P00829"/>
    <x v="3"/>
    <n v="3752"/>
    <n v="136"/>
    <n v="33"/>
    <n v="0.24264705882352941"/>
    <n v="0.21457971497228237"/>
    <x v="0"/>
  </r>
  <r>
    <s v="P00830"/>
    <x v="0"/>
    <n v="2406"/>
    <n v="362"/>
    <n v="33"/>
    <n v="9.1160220994475141E-2"/>
    <n v="9.1427097500351731E-2"/>
    <x v="1"/>
  </r>
  <r>
    <s v="P00831"/>
    <x v="5"/>
    <n v="4840"/>
    <n v="186"/>
    <n v="19"/>
    <n v="0.10215053763440861"/>
    <n v="9.562198283037264E-2"/>
    <x v="0"/>
  </r>
  <r>
    <s v="P00832"/>
    <x v="4"/>
    <n v="2385"/>
    <n v="144"/>
    <n v="22"/>
    <n v="0.15277777777777779"/>
    <n v="0.14105128205128206"/>
    <x v="0"/>
  </r>
  <r>
    <s v="P00833"/>
    <x v="0"/>
    <n v="356"/>
    <n v="72"/>
    <n v="7"/>
    <n v="9.7222222222222224E-2"/>
    <n v="9.1427097500351731E-2"/>
    <x v="0"/>
  </r>
  <r>
    <s v="P00834"/>
    <x v="1"/>
    <n v="3715"/>
    <n v="129"/>
    <n v="18"/>
    <n v="0.13953488372093023"/>
    <n v="0.14674173181683495"/>
    <x v="1"/>
  </r>
  <r>
    <s v="P00835"/>
    <x v="4"/>
    <n v="2039"/>
    <n v="364"/>
    <n v="62"/>
    <n v="0.17032967032967034"/>
    <n v="0.14105128205128206"/>
    <x v="0"/>
  </r>
  <r>
    <s v="P00836"/>
    <x v="4"/>
    <n v="711"/>
    <n v="261"/>
    <n v="37"/>
    <n v="0.1417624521072797"/>
    <n v="0.14105128205128206"/>
    <x v="0"/>
  </r>
  <r>
    <s v="P00837"/>
    <x v="2"/>
    <n v="4694"/>
    <n v="3"/>
    <n v="0"/>
    <n v="0"/>
    <n v="0.13608333538068448"/>
    <x v="1"/>
  </r>
  <r>
    <s v="P00838"/>
    <x v="5"/>
    <n v="361"/>
    <n v="449"/>
    <n v="45"/>
    <n v="0.10022271714922049"/>
    <n v="9.562198283037264E-2"/>
    <x v="0"/>
  </r>
  <r>
    <s v="P00839"/>
    <x v="5"/>
    <n v="2970"/>
    <n v="388"/>
    <n v="39"/>
    <n v="0.10051546391752578"/>
    <n v="9.562198283037264E-2"/>
    <x v="0"/>
  </r>
  <r>
    <s v="P00840"/>
    <x v="1"/>
    <n v="1132"/>
    <n v="104"/>
    <n v="12"/>
    <n v="0.11538461538461539"/>
    <n v="0.14674173181683495"/>
    <x v="1"/>
  </r>
  <r>
    <s v="P00841"/>
    <x v="1"/>
    <n v="3021"/>
    <n v="483"/>
    <n v="48"/>
    <n v="9.9378881987577633E-2"/>
    <n v="0.14674173181683495"/>
    <x v="1"/>
  </r>
  <r>
    <s v="P00842"/>
    <x v="4"/>
    <n v="804"/>
    <n v="224"/>
    <n v="60"/>
    <n v="0.26785714285714285"/>
    <n v="0.14105128205128206"/>
    <x v="0"/>
  </r>
  <r>
    <s v="P00843"/>
    <x v="3"/>
    <n v="4180"/>
    <n v="320"/>
    <n v="64"/>
    <n v="0.2"/>
    <n v="0.21457971497228237"/>
    <x v="1"/>
  </r>
  <r>
    <s v="P00844"/>
    <x v="2"/>
    <n v="4590"/>
    <n v="362"/>
    <n v="52"/>
    <n v="0.143646408839779"/>
    <n v="0.13608333538068448"/>
    <x v="0"/>
  </r>
  <r>
    <s v="P00845"/>
    <x v="2"/>
    <n v="402"/>
    <n v="354"/>
    <n v="51"/>
    <n v="0.1440677966101695"/>
    <n v="0.13608333538068448"/>
    <x v="0"/>
  </r>
  <r>
    <s v="P00846"/>
    <x v="4"/>
    <n v="952"/>
    <n v="491"/>
    <n v="49"/>
    <n v="9.9796334012219962E-2"/>
    <n v="0.14105128205128206"/>
    <x v="1"/>
  </r>
  <r>
    <s v="P00847"/>
    <x v="0"/>
    <n v="3938"/>
    <n v="473"/>
    <n v="43"/>
    <n v="9.0909090909090912E-2"/>
    <n v="9.1427097500351731E-2"/>
    <x v="1"/>
  </r>
  <r>
    <s v="P00848"/>
    <x v="3"/>
    <n v="208"/>
    <n v="10"/>
    <n v="5"/>
    <n v="0.5"/>
    <n v="0.21457971497228237"/>
    <x v="0"/>
  </r>
  <r>
    <s v="P00849"/>
    <x v="4"/>
    <n v="2027"/>
    <n v="405"/>
    <n v="42"/>
    <n v="0.1037037037037037"/>
    <n v="0.14105128205128206"/>
    <x v="1"/>
  </r>
  <r>
    <s v="P00850"/>
    <x v="3"/>
    <n v="1006"/>
    <n v="384"/>
    <n v="77"/>
    <n v="0.20052083333333334"/>
    <n v="0.21457971497228237"/>
    <x v="1"/>
  </r>
  <r>
    <s v="P00851"/>
    <x v="3"/>
    <n v="2121"/>
    <n v="302"/>
    <n v="60"/>
    <n v="0.19867549668874171"/>
    <n v="0.21457971497228237"/>
    <x v="1"/>
  </r>
  <r>
    <s v="P00852"/>
    <x v="3"/>
    <n v="453"/>
    <n v="231"/>
    <n v="46"/>
    <n v="0.19913419913419914"/>
    <n v="0.21457971497228237"/>
    <x v="1"/>
  </r>
  <r>
    <s v="P00853"/>
    <x v="4"/>
    <n v="4661"/>
    <n v="219"/>
    <n v="41"/>
    <n v="0.18721461187214611"/>
    <n v="0.14105128205128206"/>
    <x v="0"/>
  </r>
  <r>
    <s v="P00854"/>
    <x v="2"/>
    <n v="2829"/>
    <n v="411"/>
    <n v="63"/>
    <n v="0.15328467153284672"/>
    <n v="0.13608333538068448"/>
    <x v="0"/>
  </r>
  <r>
    <s v="P00855"/>
    <x v="2"/>
    <n v="1437"/>
    <n v="66"/>
    <n v="16"/>
    <n v="0.24242424242424243"/>
    <n v="0.13608333538068448"/>
    <x v="0"/>
  </r>
  <r>
    <s v="P00856"/>
    <x v="3"/>
    <n v="3503"/>
    <n v="425"/>
    <n v="85"/>
    <n v="0.2"/>
    <n v="0.21457971497228237"/>
    <x v="1"/>
  </r>
  <r>
    <s v="P00857"/>
    <x v="0"/>
    <n v="1005"/>
    <n v="112"/>
    <n v="17"/>
    <n v="0.15178571428571427"/>
    <n v="9.1427097500351731E-2"/>
    <x v="0"/>
  </r>
  <r>
    <s v="P00858"/>
    <x v="5"/>
    <n v="1762"/>
    <n v="13"/>
    <n v="2"/>
    <n v="0.15384615384615385"/>
    <n v="9.562198283037264E-2"/>
    <x v="0"/>
  </r>
  <r>
    <s v="P00859"/>
    <x v="4"/>
    <n v="4753"/>
    <n v="393"/>
    <n v="40"/>
    <n v="0.10178117048346055"/>
    <n v="0.14105128205128206"/>
    <x v="1"/>
  </r>
  <r>
    <s v="P00860"/>
    <x v="5"/>
    <n v="1323"/>
    <n v="420"/>
    <n v="23"/>
    <n v="5.4761904761904762E-2"/>
    <n v="9.562198283037264E-2"/>
    <x v="1"/>
  </r>
  <r>
    <s v="P00861"/>
    <x v="0"/>
    <n v="3861"/>
    <n v="86"/>
    <n v="8"/>
    <n v="9.3023255813953487E-2"/>
    <n v="9.1427097500351731E-2"/>
    <x v="0"/>
  </r>
  <r>
    <s v="P00862"/>
    <x v="4"/>
    <n v="2675"/>
    <n v="234"/>
    <n v="36"/>
    <n v="0.15384615384615385"/>
    <n v="0.14105128205128206"/>
    <x v="0"/>
  </r>
  <r>
    <s v="P00863"/>
    <x v="3"/>
    <n v="2432"/>
    <n v="90"/>
    <n v="21"/>
    <n v="0.23333333333333334"/>
    <n v="0.21457971497228237"/>
    <x v="0"/>
  </r>
  <r>
    <s v="P00864"/>
    <x v="2"/>
    <n v="1491"/>
    <n v="314"/>
    <n v="45"/>
    <n v="0.14331210191082802"/>
    <n v="0.13608333538068448"/>
    <x v="0"/>
  </r>
  <r>
    <s v="P00865"/>
    <x v="5"/>
    <n v="3029"/>
    <n v="54"/>
    <n v="5"/>
    <n v="9.2592592592592587E-2"/>
    <n v="9.562198283037264E-2"/>
    <x v="1"/>
  </r>
  <r>
    <s v="P00866"/>
    <x v="1"/>
    <n v="1847"/>
    <n v="12"/>
    <n v="2"/>
    <n v="0.16666666666666666"/>
    <n v="0.14674173181683495"/>
    <x v="0"/>
  </r>
  <r>
    <s v="P00867"/>
    <x v="1"/>
    <n v="4440"/>
    <n v="209"/>
    <n v="34"/>
    <n v="0.16267942583732056"/>
    <n v="0.14674173181683495"/>
    <x v="0"/>
  </r>
  <r>
    <s v="P00868"/>
    <x v="0"/>
    <n v="4059"/>
    <n v="462"/>
    <n v="23"/>
    <n v="4.9783549783549784E-2"/>
    <n v="9.1427097500351731E-2"/>
    <x v="1"/>
  </r>
  <r>
    <s v="P00869"/>
    <x v="3"/>
    <n v="4900"/>
    <n v="14"/>
    <n v="3"/>
    <n v="0.21428571428571427"/>
    <n v="0.21457971497228237"/>
    <x v="1"/>
  </r>
  <r>
    <s v="P00870"/>
    <x v="5"/>
    <n v="1444"/>
    <n v="121"/>
    <n v="12"/>
    <n v="9.9173553719008267E-2"/>
    <n v="9.562198283037264E-2"/>
    <x v="0"/>
  </r>
  <r>
    <s v="P00871"/>
    <x v="3"/>
    <n v="4331"/>
    <n v="418"/>
    <n v="84"/>
    <n v="0.20095693779904306"/>
    <n v="0.21457971497228237"/>
    <x v="1"/>
  </r>
  <r>
    <s v="P00872"/>
    <x v="5"/>
    <n v="1319"/>
    <n v="437"/>
    <n v="29"/>
    <n v="6.6361556064073221E-2"/>
    <n v="9.562198283037264E-2"/>
    <x v="1"/>
  </r>
  <r>
    <s v="P00873"/>
    <x v="0"/>
    <n v="4782"/>
    <n v="377"/>
    <n v="19"/>
    <n v="5.0397877984084884E-2"/>
    <n v="9.1427097500351731E-2"/>
    <x v="1"/>
  </r>
  <r>
    <s v="P00874"/>
    <x v="0"/>
    <n v="3764"/>
    <n v="20"/>
    <n v="2"/>
    <n v="0.1"/>
    <n v="9.1427097500351731E-2"/>
    <x v="0"/>
  </r>
  <r>
    <s v="P00875"/>
    <x v="1"/>
    <n v="579"/>
    <n v="75"/>
    <n v="12"/>
    <n v="0.16"/>
    <n v="0.14674173181683495"/>
    <x v="0"/>
  </r>
  <r>
    <s v="P00876"/>
    <x v="3"/>
    <n v="3673"/>
    <n v="400"/>
    <n v="80"/>
    <n v="0.2"/>
    <n v="0.21457971497228237"/>
    <x v="1"/>
  </r>
  <r>
    <s v="P00877"/>
    <x v="4"/>
    <n v="3008"/>
    <n v="243"/>
    <n v="24"/>
    <n v="9.8765432098765427E-2"/>
    <n v="0.14105128205128206"/>
    <x v="1"/>
  </r>
  <r>
    <s v="P00878"/>
    <x v="1"/>
    <n v="2964"/>
    <n v="223"/>
    <n v="36"/>
    <n v="0.16143497757847533"/>
    <n v="0.14674173181683495"/>
    <x v="0"/>
  </r>
  <r>
    <s v="P00879"/>
    <x v="3"/>
    <n v="4939"/>
    <n v="70"/>
    <n v="14"/>
    <n v="0.2"/>
    <n v="0.21457971497228237"/>
    <x v="1"/>
  </r>
  <r>
    <s v="P00880"/>
    <x v="1"/>
    <n v="3641"/>
    <n v="312"/>
    <n v="31"/>
    <n v="9.9358974358974353E-2"/>
    <n v="0.14674173181683495"/>
    <x v="1"/>
  </r>
  <r>
    <s v="P00881"/>
    <x v="4"/>
    <n v="2197"/>
    <n v="211"/>
    <n v="36"/>
    <n v="0.17061611374407584"/>
    <n v="0.14105128205128206"/>
    <x v="0"/>
  </r>
  <r>
    <s v="P00882"/>
    <x v="2"/>
    <n v="4623"/>
    <n v="101"/>
    <n v="12"/>
    <n v="0.11881188118811881"/>
    <n v="0.13608333538068448"/>
    <x v="1"/>
  </r>
  <r>
    <s v="P00883"/>
    <x v="2"/>
    <n v="3419"/>
    <n v="186"/>
    <n v="19"/>
    <n v="0.10215053763440861"/>
    <n v="0.13608333538068448"/>
    <x v="1"/>
  </r>
  <r>
    <s v="P00884"/>
    <x v="2"/>
    <n v="989"/>
    <n v="132"/>
    <n v="13"/>
    <n v="9.8484848484848481E-2"/>
    <n v="0.13608333538068448"/>
    <x v="1"/>
  </r>
  <r>
    <s v="P00885"/>
    <x v="2"/>
    <n v="575"/>
    <n v="111"/>
    <n v="38"/>
    <n v="0.34234234234234234"/>
    <n v="0.13608333538068448"/>
    <x v="0"/>
  </r>
  <r>
    <s v="P00886"/>
    <x v="5"/>
    <n v="51"/>
    <n v="381"/>
    <n v="19"/>
    <n v="4.9868766404199474E-2"/>
    <n v="9.562198283037264E-2"/>
    <x v="1"/>
  </r>
  <r>
    <s v="P00887"/>
    <x v="2"/>
    <n v="424"/>
    <n v="132"/>
    <n v="13"/>
    <n v="9.8484848484848481E-2"/>
    <n v="0.13608333538068448"/>
    <x v="1"/>
  </r>
  <r>
    <s v="P00888"/>
    <x v="4"/>
    <n v="2390"/>
    <n v="20"/>
    <n v="6"/>
    <n v="0.3"/>
    <n v="0.14105128205128206"/>
    <x v="0"/>
  </r>
  <r>
    <s v="P00889"/>
    <x v="0"/>
    <n v="4055"/>
    <n v="394"/>
    <n v="34"/>
    <n v="8.6294416243654817E-2"/>
    <n v="9.1427097500351731E-2"/>
    <x v="1"/>
  </r>
  <r>
    <s v="P00890"/>
    <x v="0"/>
    <n v="3102"/>
    <n v="24"/>
    <n v="2"/>
    <n v="8.3333333333333329E-2"/>
    <n v="9.1427097500351731E-2"/>
    <x v="1"/>
  </r>
  <r>
    <s v="P00891"/>
    <x v="5"/>
    <n v="4698"/>
    <n v="227"/>
    <n v="22"/>
    <n v="9.6916299559471369E-2"/>
    <n v="9.562198283037264E-2"/>
    <x v="0"/>
  </r>
  <r>
    <s v="P00892"/>
    <x v="2"/>
    <n v="2415"/>
    <n v="154"/>
    <n v="22"/>
    <n v="0.14285714285714285"/>
    <n v="0.13608333538068448"/>
    <x v="0"/>
  </r>
  <r>
    <s v="P00893"/>
    <x v="2"/>
    <n v="1575"/>
    <n v="293"/>
    <n v="29"/>
    <n v="9.8976109215017066E-2"/>
    <n v="0.13608333538068448"/>
    <x v="1"/>
  </r>
  <r>
    <s v="P00894"/>
    <x v="2"/>
    <n v="4526"/>
    <n v="230"/>
    <n v="33"/>
    <n v="0.14347826086956522"/>
    <n v="0.13608333538068448"/>
    <x v="0"/>
  </r>
  <r>
    <s v="P00895"/>
    <x v="1"/>
    <n v="1696"/>
    <n v="469"/>
    <n v="47"/>
    <n v="0.10021321961620469"/>
    <n v="0.14674173181683495"/>
    <x v="1"/>
  </r>
  <r>
    <s v="P00896"/>
    <x v="3"/>
    <n v="63"/>
    <n v="310"/>
    <n v="77"/>
    <n v="0.24838709677419354"/>
    <n v="0.21457971497228237"/>
    <x v="0"/>
  </r>
  <r>
    <s v="P00897"/>
    <x v="1"/>
    <n v="4649"/>
    <n v="488"/>
    <n v="49"/>
    <n v="0.10040983606557377"/>
    <n v="0.14674173181683495"/>
    <x v="1"/>
  </r>
  <r>
    <s v="P00898"/>
    <x v="3"/>
    <n v="2328"/>
    <n v="359"/>
    <n v="72"/>
    <n v="0.20055710306406685"/>
    <n v="0.21457971497228237"/>
    <x v="1"/>
  </r>
  <r>
    <s v="P00899"/>
    <x v="2"/>
    <n v="3205"/>
    <n v="405"/>
    <n v="58"/>
    <n v="0.14320987654320988"/>
    <n v="0.13608333538068448"/>
    <x v="0"/>
  </r>
  <r>
    <s v="P00900"/>
    <x v="2"/>
    <n v="179"/>
    <n v="202"/>
    <n v="29"/>
    <n v="0.14356435643564355"/>
    <n v="0.13608333538068448"/>
    <x v="0"/>
  </r>
  <r>
    <s v="P00901"/>
    <x v="1"/>
    <n v="3864"/>
    <n v="38"/>
    <n v="6"/>
    <n v="0.15789473684210525"/>
    <n v="0.14674173181683495"/>
    <x v="0"/>
  </r>
  <r>
    <s v="P00902"/>
    <x v="1"/>
    <n v="4983"/>
    <n v="430"/>
    <n v="71"/>
    <n v="0.16511627906976745"/>
    <n v="0.14674173181683495"/>
    <x v="0"/>
  </r>
  <r>
    <s v="P00903"/>
    <x v="3"/>
    <n v="3266"/>
    <n v="260"/>
    <n v="52"/>
    <n v="0.2"/>
    <n v="0.21457971497228237"/>
    <x v="1"/>
  </r>
  <r>
    <s v="P00904"/>
    <x v="0"/>
    <n v="2988"/>
    <n v="188"/>
    <n v="13"/>
    <n v="6.9148936170212769E-2"/>
    <n v="9.1427097500351731E-2"/>
    <x v="1"/>
  </r>
  <r>
    <s v="P00905"/>
    <x v="3"/>
    <n v="3978"/>
    <n v="57"/>
    <n v="13"/>
    <n v="0.22807017543859648"/>
    <n v="0.21457971497228237"/>
    <x v="0"/>
  </r>
  <r>
    <s v="P00906"/>
    <x v="1"/>
    <n v="2090"/>
    <n v="429"/>
    <n v="67"/>
    <n v="0.15617715617715619"/>
    <n v="0.14674173181683495"/>
    <x v="0"/>
  </r>
  <r>
    <s v="P00907"/>
    <x v="4"/>
    <n v="77"/>
    <n v="20"/>
    <n v="3"/>
    <n v="0.15"/>
    <n v="0.14105128205128206"/>
    <x v="0"/>
  </r>
  <r>
    <s v="P00908"/>
    <x v="1"/>
    <n v="2163"/>
    <n v="273"/>
    <n v="43"/>
    <n v="0.1575091575091575"/>
    <n v="0.14674173181683495"/>
    <x v="0"/>
  </r>
  <r>
    <s v="P00909"/>
    <x v="4"/>
    <n v="1302"/>
    <n v="119"/>
    <n v="18"/>
    <n v="0.15126050420168066"/>
    <n v="0.14105128205128206"/>
    <x v="0"/>
  </r>
  <r>
    <s v="P00910"/>
    <x v="5"/>
    <n v="4406"/>
    <n v="71"/>
    <n v="7"/>
    <n v="9.8591549295774641E-2"/>
    <n v="9.562198283037264E-2"/>
    <x v="0"/>
  </r>
  <r>
    <s v="P00911"/>
    <x v="1"/>
    <n v="2096"/>
    <n v="4"/>
    <n v="1"/>
    <n v="0.25"/>
    <n v="0.14674173181683495"/>
    <x v="0"/>
  </r>
  <r>
    <s v="P00912"/>
    <x v="5"/>
    <n v="4605"/>
    <n v="221"/>
    <n v="22"/>
    <n v="9.9547511312217188E-2"/>
    <n v="9.562198283037264E-2"/>
    <x v="0"/>
  </r>
  <r>
    <s v="P00913"/>
    <x v="0"/>
    <n v="4073"/>
    <n v="14"/>
    <n v="1"/>
    <n v="7.1428571428571425E-2"/>
    <n v="9.1427097500351731E-2"/>
    <x v="1"/>
  </r>
  <r>
    <s v="P00914"/>
    <x v="3"/>
    <n v="4446"/>
    <n v="3"/>
    <n v="1"/>
    <n v="0.33333333333333331"/>
    <n v="0.21457971497228237"/>
    <x v="0"/>
  </r>
  <r>
    <s v="P00915"/>
    <x v="4"/>
    <n v="3424"/>
    <n v="216"/>
    <n v="33"/>
    <n v="0.15277777777777779"/>
    <n v="0.14105128205128206"/>
    <x v="0"/>
  </r>
  <r>
    <s v="P00916"/>
    <x v="3"/>
    <n v="3516"/>
    <n v="229"/>
    <n v="46"/>
    <n v="0.20087336244541484"/>
    <n v="0.21457971497228237"/>
    <x v="1"/>
  </r>
  <r>
    <s v="P00917"/>
    <x v="5"/>
    <n v="3131"/>
    <n v="336"/>
    <n v="33"/>
    <n v="9.8214285714285712E-2"/>
    <n v="9.562198283037264E-2"/>
    <x v="0"/>
  </r>
  <r>
    <s v="P00918"/>
    <x v="4"/>
    <n v="3828"/>
    <n v="186"/>
    <n v="19"/>
    <n v="0.10215053763440861"/>
    <n v="0.14105128205128206"/>
    <x v="1"/>
  </r>
  <r>
    <s v="P00919"/>
    <x v="3"/>
    <n v="679"/>
    <n v="55"/>
    <n v="13"/>
    <n v="0.23636363636363636"/>
    <n v="0.21457971497228237"/>
    <x v="0"/>
  </r>
  <r>
    <s v="P00920"/>
    <x v="1"/>
    <n v="319"/>
    <n v="388"/>
    <n v="60"/>
    <n v="0.15463917525773196"/>
    <n v="0.14674173181683495"/>
    <x v="0"/>
  </r>
  <r>
    <s v="P00921"/>
    <x v="2"/>
    <n v="2689"/>
    <n v="376"/>
    <n v="54"/>
    <n v="0.14361702127659576"/>
    <n v="0.13608333538068448"/>
    <x v="0"/>
  </r>
  <r>
    <s v="P00922"/>
    <x v="5"/>
    <n v="2043"/>
    <n v="254"/>
    <n v="25"/>
    <n v="9.8425196850393706E-2"/>
    <n v="9.562198283037264E-2"/>
    <x v="0"/>
  </r>
  <r>
    <s v="P00923"/>
    <x v="3"/>
    <n v="2941"/>
    <n v="24"/>
    <n v="6"/>
    <n v="0.25"/>
    <n v="0.21457971497228237"/>
    <x v="0"/>
  </r>
  <r>
    <s v="P00924"/>
    <x v="5"/>
    <n v="3482"/>
    <n v="162"/>
    <n v="16"/>
    <n v="9.8765432098765427E-2"/>
    <n v="9.562198283037264E-2"/>
    <x v="0"/>
  </r>
  <r>
    <s v="P00925"/>
    <x v="5"/>
    <n v="1330"/>
    <n v="158"/>
    <n v="15"/>
    <n v="9.49367088607595E-2"/>
    <n v="9.562198283037264E-2"/>
    <x v="1"/>
  </r>
  <r>
    <s v="P00926"/>
    <x v="4"/>
    <n v="2410"/>
    <n v="82"/>
    <n v="12"/>
    <n v="0.14634146341463414"/>
    <n v="0.14105128205128206"/>
    <x v="0"/>
  </r>
  <r>
    <s v="P00927"/>
    <x v="4"/>
    <n v="625"/>
    <n v="403"/>
    <n v="40"/>
    <n v="9.9255583126550875E-2"/>
    <n v="0.14105128205128206"/>
    <x v="1"/>
  </r>
  <r>
    <s v="P00928"/>
    <x v="2"/>
    <n v="1357"/>
    <n v="159"/>
    <n v="40"/>
    <n v="0.25157232704402516"/>
    <n v="0.13608333538068448"/>
    <x v="0"/>
  </r>
  <r>
    <s v="P00929"/>
    <x v="1"/>
    <n v="3242"/>
    <n v="188"/>
    <n v="19"/>
    <n v="0.10106382978723404"/>
    <n v="0.14674173181683495"/>
    <x v="1"/>
  </r>
  <r>
    <s v="P00930"/>
    <x v="5"/>
    <n v="3228"/>
    <n v="60"/>
    <n v="9"/>
    <n v="0.15"/>
    <n v="9.562198283037264E-2"/>
    <x v="0"/>
  </r>
  <r>
    <s v="P00931"/>
    <x v="3"/>
    <n v="2784"/>
    <n v="403"/>
    <n v="81"/>
    <n v="0.20099255583126552"/>
    <n v="0.21457971497228237"/>
    <x v="1"/>
  </r>
  <r>
    <s v="P00932"/>
    <x v="0"/>
    <n v="2262"/>
    <n v="305"/>
    <n v="46"/>
    <n v="0.15081967213114755"/>
    <n v="9.1427097500351731E-2"/>
    <x v="0"/>
  </r>
  <r>
    <s v="P00933"/>
    <x v="5"/>
    <n v="2402"/>
    <n v="319"/>
    <n v="26"/>
    <n v="8.1504702194357362E-2"/>
    <n v="9.562198283037264E-2"/>
    <x v="1"/>
  </r>
  <r>
    <s v="P00934"/>
    <x v="5"/>
    <n v="3618"/>
    <n v="366"/>
    <n v="35"/>
    <n v="9.5628415300546443E-2"/>
    <n v="9.562198283037264E-2"/>
    <x v="0"/>
  </r>
  <r>
    <s v="P00935"/>
    <x v="2"/>
    <n v="1705"/>
    <n v="211"/>
    <n v="30"/>
    <n v="0.14218009478672985"/>
    <n v="0.13608333538068448"/>
    <x v="0"/>
  </r>
  <r>
    <s v="P00936"/>
    <x v="1"/>
    <n v="1629"/>
    <n v="406"/>
    <n v="41"/>
    <n v="0.10098522167487685"/>
    <n v="0.14674173181683495"/>
    <x v="1"/>
  </r>
  <r>
    <s v="P00937"/>
    <x v="0"/>
    <n v="2253"/>
    <n v="152"/>
    <n v="14"/>
    <n v="9.2105263157894732E-2"/>
    <n v="9.1427097500351731E-2"/>
    <x v="0"/>
  </r>
  <r>
    <s v="P00938"/>
    <x v="4"/>
    <n v="1440"/>
    <n v="109"/>
    <n v="16"/>
    <n v="0.14678899082568808"/>
    <n v="0.14105128205128206"/>
    <x v="0"/>
  </r>
  <r>
    <s v="P00939"/>
    <x v="4"/>
    <n v="1792"/>
    <n v="76"/>
    <n v="11"/>
    <n v="0.14473684210526316"/>
    <n v="0.14105128205128206"/>
    <x v="0"/>
  </r>
  <r>
    <s v="P00940"/>
    <x v="3"/>
    <n v="1975"/>
    <n v="30"/>
    <n v="7"/>
    <n v="0.23333333333333334"/>
    <n v="0.21457971497228237"/>
    <x v="0"/>
  </r>
  <r>
    <s v="P00941"/>
    <x v="0"/>
    <n v="669"/>
    <n v="314"/>
    <n v="16"/>
    <n v="5.0955414012738856E-2"/>
    <n v="9.1427097500351731E-2"/>
    <x v="1"/>
  </r>
  <r>
    <s v="P00942"/>
    <x v="4"/>
    <n v="1324"/>
    <n v="486"/>
    <n v="49"/>
    <n v="0.10082304526748971"/>
    <n v="0.14105128205128206"/>
    <x v="1"/>
  </r>
  <r>
    <s v="P00943"/>
    <x v="3"/>
    <n v="1006"/>
    <n v="117"/>
    <n v="23"/>
    <n v="0.19658119658119658"/>
    <n v="0.21457971497228237"/>
    <x v="1"/>
  </r>
  <r>
    <s v="P00944"/>
    <x v="1"/>
    <n v="1989"/>
    <n v="415"/>
    <n v="52"/>
    <n v="0.12530120481927712"/>
    <n v="0.14674173181683495"/>
    <x v="1"/>
  </r>
  <r>
    <s v="P00945"/>
    <x v="3"/>
    <n v="4003"/>
    <n v="356"/>
    <n v="71"/>
    <n v="0.199438202247191"/>
    <n v="0.21457971497228237"/>
    <x v="1"/>
  </r>
  <r>
    <s v="P00946"/>
    <x v="4"/>
    <n v="2431"/>
    <n v="192"/>
    <n v="29"/>
    <n v="0.15104166666666666"/>
    <n v="0.14105128205128206"/>
    <x v="0"/>
  </r>
  <r>
    <s v="P00947"/>
    <x v="2"/>
    <n v="1018"/>
    <n v="19"/>
    <n v="3"/>
    <n v="0.15789473684210525"/>
    <n v="0.13608333538068448"/>
    <x v="0"/>
  </r>
  <r>
    <s v="P00948"/>
    <x v="2"/>
    <n v="1366"/>
    <n v="432"/>
    <n v="61"/>
    <n v="0.14120370370370369"/>
    <n v="0.13608333538068448"/>
    <x v="0"/>
  </r>
  <r>
    <s v="P00949"/>
    <x v="2"/>
    <n v="1093"/>
    <n v="173"/>
    <n v="25"/>
    <n v="0.14450867052023122"/>
    <n v="0.13608333538068448"/>
    <x v="0"/>
  </r>
  <r>
    <s v="P00950"/>
    <x v="4"/>
    <n v="331"/>
    <n v="228"/>
    <n v="34"/>
    <n v="0.14912280701754385"/>
    <n v="0.14105128205128206"/>
    <x v="0"/>
  </r>
  <r>
    <s v="P00951"/>
    <x v="2"/>
    <n v="2894"/>
    <n v="350"/>
    <n v="50"/>
    <n v="0.14285714285714285"/>
    <n v="0.13608333538068448"/>
    <x v="0"/>
  </r>
  <r>
    <s v="P00952"/>
    <x v="0"/>
    <n v="1108"/>
    <n v="183"/>
    <n v="16"/>
    <n v="8.7431693989071038E-2"/>
    <n v="9.1427097500351731E-2"/>
    <x v="1"/>
  </r>
  <r>
    <s v="P00953"/>
    <x v="1"/>
    <n v="4343"/>
    <n v="113"/>
    <n v="18"/>
    <n v="0.15929203539823009"/>
    <n v="0.14674173181683495"/>
    <x v="0"/>
  </r>
  <r>
    <s v="P00954"/>
    <x v="3"/>
    <n v="2582"/>
    <n v="183"/>
    <n v="42"/>
    <n v="0.22950819672131148"/>
    <n v="0.21457971497228237"/>
    <x v="0"/>
  </r>
  <r>
    <s v="P00955"/>
    <x v="3"/>
    <n v="3878"/>
    <n v="481"/>
    <n v="96"/>
    <n v="0.1995841995841996"/>
    <n v="0.21457971497228237"/>
    <x v="1"/>
  </r>
  <r>
    <s v="P00956"/>
    <x v="4"/>
    <n v="1058"/>
    <n v="146"/>
    <n v="15"/>
    <n v="0.10273972602739725"/>
    <n v="0.14105128205128206"/>
    <x v="1"/>
  </r>
  <r>
    <s v="P00957"/>
    <x v="2"/>
    <n v="1279"/>
    <n v="319"/>
    <n v="45"/>
    <n v="0.14106583072100312"/>
    <n v="0.13608333538068448"/>
    <x v="0"/>
  </r>
  <r>
    <s v="P00958"/>
    <x v="2"/>
    <n v="1085"/>
    <n v="116"/>
    <n v="16"/>
    <n v="0.13793103448275862"/>
    <n v="0.13608333538068448"/>
    <x v="0"/>
  </r>
  <r>
    <s v="P00959"/>
    <x v="5"/>
    <n v="4635"/>
    <n v="113"/>
    <n v="11"/>
    <n v="9.7345132743362831E-2"/>
    <n v="9.562198283037264E-2"/>
    <x v="0"/>
  </r>
  <r>
    <s v="P00960"/>
    <x v="1"/>
    <n v="325"/>
    <n v="251"/>
    <n v="39"/>
    <n v="0.15537848605577689"/>
    <n v="0.14674173181683495"/>
    <x v="0"/>
  </r>
  <r>
    <s v="P00961"/>
    <x v="0"/>
    <n v="2790"/>
    <n v="476"/>
    <n v="24"/>
    <n v="5.0420168067226892E-2"/>
    <n v="9.1427097500351731E-2"/>
    <x v="1"/>
  </r>
  <r>
    <s v="P00962"/>
    <x v="3"/>
    <n v="2339"/>
    <n v="251"/>
    <n v="50"/>
    <n v="0.19920318725099601"/>
    <n v="0.21457971497228237"/>
    <x v="1"/>
  </r>
  <r>
    <s v="P00963"/>
    <x v="5"/>
    <n v="1289"/>
    <n v="303"/>
    <n v="15"/>
    <n v="4.9504950495049507E-2"/>
    <n v="9.562198283037264E-2"/>
    <x v="1"/>
  </r>
  <r>
    <s v="P00964"/>
    <x v="5"/>
    <n v="175"/>
    <n v="459"/>
    <n v="49"/>
    <n v="0.10675381263616558"/>
    <n v="9.562198283037264E-2"/>
    <x v="0"/>
  </r>
  <r>
    <s v="P00965"/>
    <x v="4"/>
    <n v="4115"/>
    <n v="313"/>
    <n v="31"/>
    <n v="9.9041533546325874E-2"/>
    <n v="0.14105128205128206"/>
    <x v="1"/>
  </r>
  <r>
    <s v="P00966"/>
    <x v="3"/>
    <n v="4362"/>
    <n v="118"/>
    <n v="52"/>
    <n v="0.44067796610169491"/>
    <n v="0.21457971497228237"/>
    <x v="0"/>
  </r>
  <r>
    <s v="P00967"/>
    <x v="4"/>
    <n v="3918"/>
    <n v="301"/>
    <n v="30"/>
    <n v="9.9667774086378738E-2"/>
    <n v="0.14105128205128206"/>
    <x v="1"/>
  </r>
  <r>
    <s v="P00968"/>
    <x v="0"/>
    <n v="1258"/>
    <n v="161"/>
    <n v="24"/>
    <n v="0.14906832298136646"/>
    <n v="9.1427097500351731E-2"/>
    <x v="0"/>
  </r>
  <r>
    <s v="P00969"/>
    <x v="5"/>
    <n v="3299"/>
    <n v="401"/>
    <n v="21"/>
    <n v="5.2369077306733167E-2"/>
    <n v="9.562198283037264E-2"/>
    <x v="1"/>
  </r>
  <r>
    <s v="P00970"/>
    <x v="5"/>
    <n v="968"/>
    <n v="198"/>
    <n v="19"/>
    <n v="9.5959595959595953E-2"/>
    <n v="9.562198283037264E-2"/>
    <x v="0"/>
  </r>
  <r>
    <s v="P00971"/>
    <x v="1"/>
    <n v="3973"/>
    <n v="260"/>
    <n v="40"/>
    <n v="0.15384615384615385"/>
    <n v="0.14674173181683495"/>
    <x v="0"/>
  </r>
  <r>
    <s v="P00972"/>
    <x v="0"/>
    <n v="4453"/>
    <n v="148"/>
    <n v="7"/>
    <n v="4.72972972972973E-2"/>
    <n v="9.1427097500351731E-2"/>
    <x v="1"/>
  </r>
  <r>
    <s v="P00973"/>
    <x v="5"/>
    <n v="2019"/>
    <n v="240"/>
    <n v="23"/>
    <n v="9.583333333333334E-2"/>
    <n v="9.562198283037264E-2"/>
    <x v="0"/>
  </r>
  <r>
    <s v="P00974"/>
    <x v="0"/>
    <n v="2843"/>
    <n v="47"/>
    <n v="4"/>
    <n v="8.5106382978723402E-2"/>
    <n v="9.1427097500351731E-2"/>
    <x v="1"/>
  </r>
  <r>
    <s v="P00975"/>
    <x v="3"/>
    <n v="941"/>
    <n v="475"/>
    <n v="95"/>
    <n v="0.2"/>
    <n v="0.21457971497228237"/>
    <x v="1"/>
  </r>
  <r>
    <s v="P00976"/>
    <x v="2"/>
    <n v="4520"/>
    <n v="399"/>
    <n v="40"/>
    <n v="0.10025062656641603"/>
    <n v="0.13608333538068448"/>
    <x v="1"/>
  </r>
  <r>
    <s v="P00977"/>
    <x v="5"/>
    <n v="2083"/>
    <n v="198"/>
    <n v="19"/>
    <n v="9.5959595959595953E-2"/>
    <n v="9.562198283037264E-2"/>
    <x v="0"/>
  </r>
  <r>
    <s v="P00978"/>
    <x v="1"/>
    <n v="1414"/>
    <n v="47"/>
    <n v="7"/>
    <n v="0.14893617021276595"/>
    <n v="0.14674173181683495"/>
    <x v="0"/>
  </r>
  <r>
    <s v="P00979"/>
    <x v="3"/>
    <n v="178"/>
    <n v="78"/>
    <n v="18"/>
    <n v="0.23076923076923078"/>
    <n v="0.21457971497228237"/>
    <x v="0"/>
  </r>
  <r>
    <s v="P00980"/>
    <x v="0"/>
    <n v="1064"/>
    <n v="124"/>
    <n v="11"/>
    <n v="8.8709677419354843E-2"/>
    <n v="9.1427097500351731E-2"/>
    <x v="1"/>
  </r>
  <r>
    <s v="P00981"/>
    <x v="4"/>
    <n v="1849"/>
    <n v="75"/>
    <n v="11"/>
    <n v="0.14666666666666667"/>
    <n v="0.14105128205128206"/>
    <x v="0"/>
  </r>
  <r>
    <s v="P00982"/>
    <x v="3"/>
    <n v="4662"/>
    <n v="359"/>
    <n v="81"/>
    <n v="0.22562674094707522"/>
    <n v="0.21457971497228237"/>
    <x v="0"/>
  </r>
  <r>
    <s v="P00983"/>
    <x v="5"/>
    <n v="1568"/>
    <n v="137"/>
    <n v="13"/>
    <n v="9.4890510948905105E-2"/>
    <n v="9.562198283037264E-2"/>
    <x v="1"/>
  </r>
  <r>
    <s v="P00984"/>
    <x v="0"/>
    <n v="4231"/>
    <n v="90"/>
    <n v="8"/>
    <n v="8.8888888888888892E-2"/>
    <n v="9.1427097500351731E-2"/>
    <x v="1"/>
  </r>
  <r>
    <s v="P00985"/>
    <x v="2"/>
    <n v="1248"/>
    <n v="400"/>
    <n v="56"/>
    <n v="0.14000000000000001"/>
    <n v="0.13608333538068448"/>
    <x v="0"/>
  </r>
  <r>
    <s v="P00986"/>
    <x v="3"/>
    <n v="3923"/>
    <n v="325"/>
    <n v="65"/>
    <n v="0.2"/>
    <n v="0.21457971497228237"/>
    <x v="1"/>
  </r>
  <r>
    <s v="P00987"/>
    <x v="5"/>
    <n v="2524"/>
    <n v="61"/>
    <n v="6"/>
    <n v="9.8360655737704916E-2"/>
    <n v="9.562198283037264E-2"/>
    <x v="0"/>
  </r>
  <r>
    <s v="P00988"/>
    <x v="1"/>
    <n v="3535"/>
    <n v="138"/>
    <n v="21"/>
    <n v="0.15217391304347827"/>
    <n v="0.14674173181683495"/>
    <x v="0"/>
  </r>
  <r>
    <s v="P00989"/>
    <x v="4"/>
    <n v="4099"/>
    <n v="50"/>
    <n v="7"/>
    <n v="0.14000000000000001"/>
    <n v="0.14105128205128206"/>
    <x v="1"/>
  </r>
  <r>
    <s v="P00990"/>
    <x v="0"/>
    <n v="3769"/>
    <n v="259"/>
    <n v="23"/>
    <n v="8.8803088803088806E-2"/>
    <n v="9.1427097500351731E-2"/>
    <x v="1"/>
  </r>
  <r>
    <s v="P00991"/>
    <x v="3"/>
    <n v="352"/>
    <n v="461"/>
    <n v="92"/>
    <n v="0.19956616052060738"/>
    <n v="0.21457971497228237"/>
    <x v="1"/>
  </r>
  <r>
    <s v="P00992"/>
    <x v="3"/>
    <n v="4002"/>
    <n v="107"/>
    <n v="21"/>
    <n v="0.19626168224299065"/>
    <n v="0.21457971497228237"/>
    <x v="1"/>
  </r>
  <r>
    <s v="P00993"/>
    <x v="2"/>
    <n v="4733"/>
    <n v="113"/>
    <n v="28"/>
    <n v="0.24778761061946902"/>
    <n v="0.13608333538068448"/>
    <x v="0"/>
  </r>
  <r>
    <s v="P00994"/>
    <x v="2"/>
    <n v="1036"/>
    <n v="350"/>
    <n v="85"/>
    <n v="0.24285714285714285"/>
    <n v="0.13608333538068448"/>
    <x v="0"/>
  </r>
  <r>
    <s v="P00995"/>
    <x v="1"/>
    <n v="1913"/>
    <n v="254"/>
    <n v="37"/>
    <n v="0.14566929133858267"/>
    <n v="0.14674173181683495"/>
    <x v="1"/>
  </r>
  <r>
    <s v="P00996"/>
    <x v="4"/>
    <n v="4490"/>
    <n v="118"/>
    <n v="17"/>
    <n v="0.1440677966101695"/>
    <n v="0.14105128205128206"/>
    <x v="0"/>
  </r>
  <r>
    <s v="P00997"/>
    <x v="1"/>
    <n v="4959"/>
    <n v="493"/>
    <n v="75"/>
    <n v="0.15212981744421908"/>
    <n v="0.14674173181683495"/>
    <x v="0"/>
  </r>
  <r>
    <s v="P00998"/>
    <x v="5"/>
    <n v="3122"/>
    <n v="198"/>
    <n v="19"/>
    <n v="9.5959595959595953E-2"/>
    <n v="9.562198283037264E-2"/>
    <x v="0"/>
  </r>
  <r>
    <s v="P00999"/>
    <x v="5"/>
    <n v="3174"/>
    <n v="337"/>
    <n v="32"/>
    <n v="9.4955489614243327E-2"/>
    <n v="9.562198283037264E-2"/>
    <x v="1"/>
  </r>
  <r>
    <s v="P01000"/>
    <x v="1"/>
    <n v="1377"/>
    <n v="365"/>
    <n v="36"/>
    <n v="9.8630136986301367E-2"/>
    <n v="0.14674173181683495"/>
    <x v="1"/>
  </r>
  <r>
    <s v="P01001"/>
    <x v="1"/>
    <n v="1377"/>
    <n v="365"/>
    <n v="60"/>
    <n v="0.16438356164383561"/>
    <n v="0.14674173181683495"/>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C32ABDF-3786-4FE2-ACB3-D4D993766E08}" name="PivotTable11" cacheId="24" applyNumberFormats="0" applyBorderFormats="0" applyFontFormats="0" applyPatternFormats="0" applyAlignmentFormats="0" applyWidthHeightFormats="1" dataCaption="Values" updatedVersion="8" minRefreshableVersion="3" useAutoFormatting="1" itemPrintTitles="1" createdVersion="8" indent="0" multipleFieldFilters="0">
  <location ref="L3:U12" firstHeaderRow="1" firstDataRow="3" firstDataCol="1"/>
  <pivotFields count="8">
    <pivotField dataField="1" showAll="0"/>
    <pivotField axis="axisRow" showAll="0">
      <items count="7">
        <item x="0"/>
        <item x="3"/>
        <item x="5"/>
        <item x="2"/>
        <item x="1"/>
        <item x="4"/>
        <item t="default"/>
      </items>
    </pivotField>
    <pivotField dataField="1" numFmtId="3" showAll="0"/>
    <pivotField numFmtId="3" showAll="0"/>
    <pivotField numFmtId="3" showAll="0"/>
    <pivotField numFmtId="9" showAll="0"/>
    <pivotField numFmtId="9" showAll="0"/>
    <pivotField axis="axisCol" showAll="0">
      <items count="3">
        <item n="Below Average Return Rate" x="1"/>
        <item n="Above Average Return Rate" x="0"/>
        <item t="default"/>
      </items>
    </pivotField>
  </pivotFields>
  <rowFields count="1">
    <field x="1"/>
  </rowFields>
  <rowItems count="7">
    <i>
      <x/>
    </i>
    <i>
      <x v="1"/>
    </i>
    <i>
      <x v="2"/>
    </i>
    <i>
      <x v="3"/>
    </i>
    <i>
      <x v="4"/>
    </i>
    <i>
      <x v="5"/>
    </i>
    <i t="grand">
      <x/>
    </i>
  </rowItems>
  <colFields count="2">
    <field x="7"/>
    <field x="-2"/>
  </colFields>
  <colItems count="9">
    <i>
      <x/>
      <x/>
    </i>
    <i r="1" i="1">
      <x v="1"/>
    </i>
    <i r="1" i="2">
      <x v="2"/>
    </i>
    <i>
      <x v="1"/>
      <x/>
    </i>
    <i r="1" i="1">
      <x v="1"/>
    </i>
    <i r="1" i="2">
      <x v="2"/>
    </i>
    <i t="grand">
      <x/>
    </i>
    <i t="grand" i="1">
      <x/>
    </i>
    <i t="grand" i="2">
      <x/>
    </i>
  </colItems>
  <dataFields count="3">
    <dataField name="Count of Product ID" fld="0" subtotal="count" baseField="0" baseItem="0"/>
    <dataField name="Count of Product ID %" fld="0" subtotal="count" showDataAs="percentOfRow" baseField="0" baseItem="0" numFmtId="10"/>
    <dataField name="Sum of Total_x000a_Sales" fld="2" baseField="0" baseItem="0" numFmtId="3"/>
  </dataFields>
  <formats count="16">
    <format dxfId="33">
      <pivotArea field="7" type="button" dataOnly="0" labelOnly="1" outline="0" axis="axisCol" fieldPosition="0"/>
    </format>
    <format dxfId="34">
      <pivotArea field="-2" type="button" dataOnly="0" labelOnly="1" outline="0" axis="axisCol" fieldPosition="1"/>
    </format>
    <format dxfId="35">
      <pivotArea type="topRight" dataOnly="0" labelOnly="1" outline="0" fieldPosition="0"/>
    </format>
    <format dxfId="36">
      <pivotArea dataOnly="0" labelOnly="1" fieldPosition="0">
        <references count="1">
          <reference field="7" count="0"/>
        </references>
      </pivotArea>
    </format>
    <format dxfId="37">
      <pivotArea field="7" dataOnly="0" labelOnly="1" grandCol="1" outline="0" axis="axisCol" fieldPosition="0">
        <references count="1">
          <reference field="4294967294" count="1" selected="0">
            <x v="0"/>
          </reference>
        </references>
      </pivotArea>
    </format>
    <format dxfId="38">
      <pivotArea field="7" dataOnly="0" labelOnly="1" grandCol="1" outline="0" axis="axisCol" fieldPosition="0">
        <references count="1">
          <reference field="4294967294" count="1" selected="0">
            <x v="1"/>
          </reference>
        </references>
      </pivotArea>
    </format>
    <format dxfId="39">
      <pivotArea dataOnly="0" labelOnly="1" outline="0" fieldPosition="0">
        <references count="2">
          <reference field="4294967294" count="2">
            <x v="0"/>
            <x v="1"/>
          </reference>
          <reference field="7" count="1" selected="0">
            <x v="0"/>
          </reference>
        </references>
      </pivotArea>
    </format>
    <format dxfId="40">
      <pivotArea dataOnly="0" labelOnly="1" outline="0" fieldPosition="0">
        <references count="2">
          <reference field="4294967294" count="2">
            <x v="0"/>
            <x v="1"/>
          </reference>
          <reference field="7" count="1" selected="0">
            <x v="1"/>
          </reference>
        </references>
      </pivotArea>
    </format>
    <format dxfId="41">
      <pivotArea dataOnly="0" labelOnly="1" fieldPosition="0">
        <references count="1">
          <reference field="7" count="1">
            <x v="0"/>
          </reference>
        </references>
      </pivotArea>
    </format>
    <format dxfId="42">
      <pivotArea dataOnly="0" labelOnly="1" fieldPosition="0">
        <references count="1">
          <reference field="7" count="1">
            <x v="1"/>
          </reference>
        </references>
      </pivotArea>
    </format>
    <format dxfId="43">
      <pivotArea dataOnly="0" labelOnly="1" fieldPosition="0">
        <references count="1">
          <reference field="7" count="1">
            <x v="0"/>
          </reference>
        </references>
      </pivotArea>
    </format>
    <format dxfId="44">
      <pivotArea dataOnly="0" labelOnly="1" fieldPosition="0">
        <references count="1">
          <reference field="7" count="1">
            <x v="1"/>
          </reference>
        </references>
      </pivotArea>
    </format>
    <format dxfId="45">
      <pivotArea dataOnly="0" labelOnly="1" outline="0" fieldPosition="0">
        <references count="2">
          <reference field="4294967294" count="2">
            <x v="0"/>
            <x v="1"/>
          </reference>
          <reference field="7" count="1" selected="0">
            <x v="0"/>
          </reference>
        </references>
      </pivotArea>
    </format>
    <format dxfId="46">
      <pivotArea dataOnly="0" labelOnly="1" outline="0" fieldPosition="0">
        <references count="2">
          <reference field="4294967294" count="2">
            <x v="0"/>
            <x v="1"/>
          </reference>
          <reference field="7" count="1" selected="0">
            <x v="1"/>
          </reference>
        </references>
      </pivotArea>
    </format>
    <format dxfId="3">
      <pivotArea dataOnly="0" labelOnly="1" outline="0" fieldPosition="0">
        <references count="2">
          <reference field="4294967294" count="1">
            <x v="2"/>
          </reference>
          <reference field="7" count="1" selected="0">
            <x v="0"/>
          </reference>
        </references>
      </pivotArea>
    </format>
    <format dxfId="2">
      <pivotArea dataOnly="0" labelOnly="1" outline="0" fieldPosition="0">
        <references count="2">
          <reference field="4294967294" count="1">
            <x v="2"/>
          </reference>
          <reference field="7" count="1" selected="0">
            <x v="1"/>
          </reference>
        </references>
      </pivotArea>
    </format>
  </formats>
  <conditionalFormats count="2">
    <conditionalFormat priority="3">
      <pivotAreas count="1">
        <pivotArea type="data" collapsedLevelsAreSubtotals="1" fieldPosition="0">
          <references count="3">
            <reference field="4294967294" count="1" selected="0">
              <x v="1"/>
            </reference>
            <reference field="1" count="6">
              <x v="0"/>
              <x v="1"/>
              <x v="2"/>
              <x v="3"/>
              <x v="4"/>
              <x v="5"/>
            </reference>
            <reference field="7" count="1" selected="0">
              <x v="1"/>
            </reference>
          </references>
        </pivotArea>
      </pivotAreas>
    </conditionalFormat>
    <conditionalFormat priority="1">
      <pivotAreas count="1">
        <pivotArea type="data" collapsedLevelsAreSubtotals="1" fieldPosition="0">
          <references count="3">
            <reference field="4294967294" count="1" selected="0">
              <x v="2"/>
            </reference>
            <reference field="1" count="6">
              <x v="0"/>
              <x v="1"/>
              <x v="2"/>
              <x v="3"/>
              <x v="4"/>
              <x v="5"/>
            </reference>
            <reference field="7" count="1" selected="0">
              <x v="1"/>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 xr10:uid="{B293C58F-7EC7-4FCC-8838-6A355485F572}" sourceName="Category">
  <extLst>
    <x:ext xmlns:x15="http://schemas.microsoft.com/office/spreadsheetml/2010/11/main" uri="{2F2917AC-EB37-4324-AD4E-5DD8C200BD13}">
      <x15:tableSlicerCache tableId="1"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tegory" xr10:uid="{28775B01-0374-45B6-B06A-E8FF8464A0F3}" cache="Slicer_Category" caption="Category" columnCount="6" rowHeight="2571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EE5550F-745A-42C6-A578-A12E576141CE}" name="Table1" displayName="Table1" ref="A5:H1006" totalsRowShown="0" headerRowDxfId="53">
  <autoFilter ref="A5:H1006" xr:uid="{7EE5550F-745A-42C6-A578-A12E576141CE}"/>
  <tableColumns count="8">
    <tableColumn id="1" xr3:uid="{F70BF923-E026-459C-840F-D83D2C1CE06A}" name="Product ID"/>
    <tableColumn id="2" xr3:uid="{727C8E08-2028-4BFC-B251-6C6066CCE382}" name="Category"/>
    <tableColumn id="3" xr3:uid="{EFF5AF10-B068-45E7-880F-3C3B74D1A799}" name="Total_x000a_Sales" dataDxfId="52"/>
    <tableColumn id="4" xr3:uid="{4EC43476-B8B3-43BD-B698-92588CB31559}" name="Units_x000a_Sold" dataDxfId="51"/>
    <tableColumn id="5" xr3:uid="{5A78D1CA-C73A-4DBA-A93D-89B4DA497722}" name="Units Returned" dataDxfId="50"/>
    <tableColumn id="6" xr3:uid="{ADDC59F1-030D-4B2C-B94A-ADDA14E7493A}" name="Return Rate" dataDxfId="49">
      <calculatedColumnFormula>E6/D6</calculatedColumnFormula>
    </tableColumn>
    <tableColumn id="7" xr3:uid="{1F76252B-CF37-40D5-8A49-1694FE7C9849}" name="Category Average Return Rate" dataDxfId="47">
      <calculatedColumnFormula>SUMIF(Table1[Category],Table1[[#This Row],[Category]],Table1[Units Returned])/SUMIF(Table1[Category],Table1[[#This Row],[Category]],Table1[Units
Sold])</calculatedColumnFormula>
    </tableColumn>
    <tableColumn id="8" xr3:uid="{0F7754B2-74A4-4DFE-9AB6-645707669846}" name="Format" dataDxfId="48">
      <calculatedColumnFormula>Table1[[#This Row],[Return Rate]]&gt;Table1[[#This Row],[Category Average Return Rate]]</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myonlinetraininghub.com/excel-expert-upgrade" TargetMode="External"/><Relationship Id="rId13" Type="http://schemas.openxmlformats.org/officeDocument/2006/relationships/hyperlink" Target="https://www.myonlinetraininghub.com/power-pivot-course" TargetMode="External"/><Relationship Id="rId18" Type="http://schemas.openxmlformats.org/officeDocument/2006/relationships/hyperlink" Target="https://www.myonlinetraininghub.com/excel-operations-management-course" TargetMode="External"/><Relationship Id="rId3" Type="http://schemas.openxmlformats.org/officeDocument/2006/relationships/hyperlink" Target="https://www.myonlinetraininghub.com/power-bi-course" TargetMode="External"/><Relationship Id="rId7" Type="http://schemas.openxmlformats.org/officeDocument/2006/relationships/hyperlink" Target="https://www.myonlinetraininghub.com/excel-functions" TargetMode="External"/><Relationship Id="rId12" Type="http://schemas.openxmlformats.org/officeDocument/2006/relationships/hyperlink" Target="https://www.myonlinetraininghub.com/excel-pivottable-course" TargetMode="External"/><Relationship Id="rId17" Type="http://schemas.openxmlformats.org/officeDocument/2006/relationships/hyperlink" Target="https://www.myonlinetraininghub.com/excel-for-customer-service-professionals" TargetMode="External"/><Relationship Id="rId2" Type="http://schemas.openxmlformats.org/officeDocument/2006/relationships/hyperlink" Target="http://www.myonlinetraininghub.com/category/excel-dashboard" TargetMode="External"/><Relationship Id="rId16" Type="http://schemas.openxmlformats.org/officeDocument/2006/relationships/hyperlink" Target="https://www.myonlinetraininghub.com/excel-analysis-toolpak-course" TargetMode="External"/><Relationship Id="rId20" Type="http://schemas.openxmlformats.org/officeDocument/2006/relationships/hyperlink" Target="https://www.myonlinetraininghub.com/microsoft-word-course" TargetMode="External"/><Relationship Id="rId1" Type="http://schemas.openxmlformats.org/officeDocument/2006/relationships/hyperlink" Target="http://www.myonlinetraininghub.com/category/excel-charts" TargetMode="External"/><Relationship Id="rId6" Type="http://schemas.openxmlformats.org/officeDocument/2006/relationships/hyperlink" Target="https://www.myonlinetraininghub.com/excel-dashboard-course" TargetMode="External"/><Relationship Id="rId11" Type="http://schemas.openxmlformats.org/officeDocument/2006/relationships/hyperlink" Target="https://www.myonlinetraininghub.com/excel-pivottable-course-quick-start" TargetMode="External"/><Relationship Id="rId5" Type="http://schemas.openxmlformats.org/officeDocument/2006/relationships/hyperlink" Target="https://www.myonlinetraininghub.com/excel-forum" TargetMode="External"/><Relationship Id="rId15" Type="http://schemas.openxmlformats.org/officeDocument/2006/relationships/hyperlink" Target="https://www.myonlinetraininghub.com/excel-for-finance-course" TargetMode="External"/><Relationship Id="rId10" Type="http://schemas.openxmlformats.org/officeDocument/2006/relationships/hyperlink" Target="https://www.myonlinetraininghub.com/excel-power-query-course" TargetMode="External"/><Relationship Id="rId19" Type="http://schemas.openxmlformats.org/officeDocument/2006/relationships/hyperlink" Target="https://www.myonlinetraininghub.com/financial-modelling-course" TargetMode="External"/><Relationship Id="rId4" Type="http://schemas.openxmlformats.org/officeDocument/2006/relationships/hyperlink" Target="http://www.myonlinetraininghub.com/excel-webinars" TargetMode="External"/><Relationship Id="rId9" Type="http://schemas.openxmlformats.org/officeDocument/2006/relationships/hyperlink" Target="https://www.myonlinetraininghub.com/advanced-excel-formulas-course" TargetMode="External"/><Relationship Id="rId14" Type="http://schemas.openxmlformats.org/officeDocument/2006/relationships/hyperlink" Target="https://www.myonlinetraininghub.com/excel-for-decision-making-cour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C9F43-439A-4E38-9DF3-B71082788602}">
  <dimension ref="A1:Q30"/>
  <sheetViews>
    <sheetView showGridLines="0" showRowColHeaders="0" workbookViewId="0">
      <selection activeCell="C20" sqref="C20"/>
    </sheetView>
  </sheetViews>
  <sheetFormatPr defaultColWidth="0" defaultRowHeight="15" customHeight="1" zeroHeight="1" x14ac:dyDescent="0.25"/>
  <cols>
    <col min="1" max="1" width="4.85546875" customWidth="1"/>
    <col min="2" max="17" width="9.140625" customWidth="1"/>
    <col min="18" max="16384" width="9.140625" hidden="1"/>
  </cols>
  <sheetData>
    <row r="1" spans="1:17" ht="52.5" customHeight="1" x14ac:dyDescent="0.25">
      <c r="A1" s="7"/>
      <c r="B1" s="7" t="s">
        <v>0</v>
      </c>
      <c r="C1" s="7"/>
      <c r="D1" s="7"/>
      <c r="E1" s="7"/>
      <c r="F1" s="7"/>
      <c r="G1" s="7"/>
      <c r="H1" s="7"/>
      <c r="I1" s="7"/>
      <c r="J1" s="7"/>
      <c r="K1" s="7"/>
      <c r="L1" s="7"/>
      <c r="M1" s="7"/>
      <c r="N1" s="7"/>
      <c r="O1" s="7"/>
      <c r="P1" s="7"/>
      <c r="Q1" s="7"/>
    </row>
    <row r="2" spans="1:17" x14ac:dyDescent="0.25"/>
    <row r="3" spans="1:17" ht="18.75" x14ac:dyDescent="0.3">
      <c r="B3" s="8" t="s">
        <v>1</v>
      </c>
    </row>
    <row r="4" spans="1:17" ht="18.75" x14ac:dyDescent="0.25">
      <c r="B4" s="9" t="s">
        <v>2</v>
      </c>
    </row>
    <row r="5" spans="1:17" ht="18.75" x14ac:dyDescent="0.25">
      <c r="B5" s="9" t="s">
        <v>3</v>
      </c>
    </row>
    <row r="6" spans="1:17" ht="18.75" x14ac:dyDescent="0.25">
      <c r="B6" s="9" t="s">
        <v>4</v>
      </c>
    </row>
    <row r="7" spans="1:17" ht="18.75" x14ac:dyDescent="0.25">
      <c r="B7" s="9"/>
    </row>
    <row r="8" spans="1:17" ht="18.75" x14ac:dyDescent="0.25">
      <c r="B8" s="9" t="s">
        <v>5</v>
      </c>
    </row>
    <row r="9" spans="1:17" x14ac:dyDescent="0.25"/>
    <row r="10" spans="1:17" ht="18.75" x14ac:dyDescent="0.25">
      <c r="B10" s="9" t="s">
        <v>6</v>
      </c>
    </row>
    <row r="11" spans="1:17" ht="18.75" x14ac:dyDescent="0.25">
      <c r="B11" s="9" t="s">
        <v>7</v>
      </c>
    </row>
    <row r="30" spans="2:2" hidden="1" x14ac:dyDescent="0.25">
      <c r="B30" t="s">
        <v>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67A5D-2092-4CF0-8615-D75818999BC1}">
  <dimension ref="A1:U1006"/>
  <sheetViews>
    <sheetView showGridLines="0" tabSelected="1" workbookViewId="0">
      <selection activeCell="J19" sqref="J19"/>
    </sheetView>
  </sheetViews>
  <sheetFormatPr defaultRowHeight="15" x14ac:dyDescent="0.25"/>
  <cols>
    <col min="1" max="1" width="12.5703125" customWidth="1"/>
    <col min="2" max="2" width="15" bestFit="1" customWidth="1"/>
    <col min="3" max="3" width="9.5703125" customWidth="1"/>
    <col min="4" max="4" width="7.42578125" customWidth="1"/>
    <col min="5" max="5" width="11.85546875" customWidth="1"/>
    <col min="6" max="6" width="10.85546875" customWidth="1"/>
    <col min="7" max="7" width="17.140625" customWidth="1"/>
    <col min="8" max="8" width="9.5703125" bestFit="1" customWidth="1"/>
    <col min="12" max="12" width="15" bestFit="1" customWidth="1"/>
    <col min="13" max="13" width="10.42578125" bestFit="1" customWidth="1"/>
    <col min="14" max="14" width="12.42578125" bestFit="1" customWidth="1"/>
    <col min="15" max="15" width="12.7109375" customWidth="1"/>
    <col min="16" max="16" width="10.42578125" bestFit="1" customWidth="1"/>
    <col min="17" max="17" width="12.85546875" customWidth="1"/>
    <col min="18" max="18" width="18.140625" bestFit="1" customWidth="1"/>
    <col min="19" max="20" width="12.7109375" bestFit="1" customWidth="1"/>
    <col min="21" max="21" width="23.140625" bestFit="1" customWidth="1"/>
  </cols>
  <sheetData>
    <row r="1" spans="1:21" s="12" customFormat="1" ht="48.75" customHeight="1" x14ac:dyDescent="0.3">
      <c r="A1" s="7" t="s">
        <v>9</v>
      </c>
      <c r="B1" s="7"/>
      <c r="C1" s="7"/>
      <c r="D1" s="7"/>
      <c r="E1" s="7"/>
      <c r="F1" s="7"/>
      <c r="G1" s="7"/>
      <c r="H1" s="7"/>
      <c r="I1" s="7"/>
      <c r="J1" s="7"/>
      <c r="K1" s="7"/>
      <c r="L1" s="7"/>
      <c r="M1" s="7"/>
      <c r="N1" s="7"/>
      <c r="O1" s="7"/>
      <c r="P1" s="7"/>
    </row>
    <row r="3" spans="1:21" ht="30" x14ac:dyDescent="0.25">
      <c r="M3" s="14" t="s">
        <v>18</v>
      </c>
      <c r="N3" s="15"/>
      <c r="O3" s="15"/>
      <c r="P3" s="15"/>
      <c r="Q3" s="15"/>
      <c r="R3" s="15"/>
      <c r="S3" s="15"/>
      <c r="T3" s="15"/>
      <c r="U3" s="15"/>
    </row>
    <row r="4" spans="1:21" ht="45" x14ac:dyDescent="0.25">
      <c r="M4" s="16" t="s">
        <v>1080</v>
      </c>
      <c r="N4" s="16"/>
      <c r="O4" s="16"/>
      <c r="P4" s="16" t="s">
        <v>1081</v>
      </c>
      <c r="Q4" s="16"/>
      <c r="R4" s="16"/>
      <c r="S4" s="15" t="s">
        <v>21</v>
      </c>
      <c r="T4" s="15" t="s">
        <v>1078</v>
      </c>
      <c r="U4" t="s">
        <v>1082</v>
      </c>
    </row>
    <row r="5" spans="1:21" ht="45" x14ac:dyDescent="0.25">
      <c r="A5" s="13" t="s">
        <v>10</v>
      </c>
      <c r="B5" s="13" t="s">
        <v>11</v>
      </c>
      <c r="C5" s="13" t="s">
        <v>1077</v>
      </c>
      <c r="D5" s="13" t="s">
        <v>1076</v>
      </c>
      <c r="E5" s="13" t="s">
        <v>12</v>
      </c>
      <c r="F5" s="13" t="s">
        <v>13</v>
      </c>
      <c r="G5" s="13" t="s">
        <v>14</v>
      </c>
      <c r="H5" s="13" t="s">
        <v>15</v>
      </c>
      <c r="L5" s="4" t="s">
        <v>24</v>
      </c>
      <c r="M5" s="17" t="s">
        <v>25</v>
      </c>
      <c r="N5" s="17" t="s">
        <v>1079</v>
      </c>
      <c r="O5" s="15" t="s">
        <v>1083</v>
      </c>
      <c r="P5" s="17" t="s">
        <v>25</v>
      </c>
      <c r="Q5" s="17" t="s">
        <v>1079</v>
      </c>
      <c r="R5" s="15" t="s">
        <v>1083</v>
      </c>
      <c r="S5" s="15"/>
      <c r="T5" s="15"/>
    </row>
    <row r="6" spans="1:21" x14ac:dyDescent="0.25">
      <c r="A6" t="s">
        <v>16</v>
      </c>
      <c r="B6" t="s">
        <v>17</v>
      </c>
      <c r="C6" s="3">
        <v>2759</v>
      </c>
      <c r="D6" s="3">
        <v>69</v>
      </c>
      <c r="E6" s="3">
        <v>10</v>
      </c>
      <c r="F6" s="2">
        <f>E6/D6</f>
        <v>0.14492753623188406</v>
      </c>
      <c r="G6" s="2">
        <f>SUMIF(Table1[Category],Table1[[#This Row],[Category]],Table1[Units Returned])/SUMIF(Table1[Category],Table1[[#This Row],[Category]],Table1[Units
Sold])</f>
        <v>9.1427097500351731E-2</v>
      </c>
      <c r="H6" s="3" t="b">
        <f>Table1[[#This Row],[Return Rate]]&gt;Table1[[#This Row],[Category Average Return Rate]]</f>
        <v>1</v>
      </c>
      <c r="J6" s="2"/>
      <c r="K6" s="18"/>
      <c r="L6" s="5" t="s">
        <v>17</v>
      </c>
      <c r="M6" s="19">
        <v>77</v>
      </c>
      <c r="N6" s="6">
        <v>0.44252873563218392</v>
      </c>
      <c r="O6" s="3">
        <v>201123</v>
      </c>
      <c r="P6" s="19">
        <v>97</v>
      </c>
      <c r="Q6" s="6">
        <v>0.55747126436781613</v>
      </c>
      <c r="R6" s="3">
        <v>253999</v>
      </c>
      <c r="S6" s="19">
        <v>174</v>
      </c>
      <c r="T6" s="6">
        <v>1</v>
      </c>
      <c r="U6" s="3">
        <v>455122</v>
      </c>
    </row>
    <row r="7" spans="1:21" x14ac:dyDescent="0.25">
      <c r="A7" t="s">
        <v>19</v>
      </c>
      <c r="B7" t="s">
        <v>20</v>
      </c>
      <c r="C7" s="3">
        <v>2374</v>
      </c>
      <c r="D7" s="3">
        <v>361</v>
      </c>
      <c r="E7" s="3">
        <v>60</v>
      </c>
      <c r="F7" s="2">
        <f t="shared" ref="F7:F70" si="0">E7/D7</f>
        <v>0.16620498614958448</v>
      </c>
      <c r="G7" s="2">
        <f>SUMIF(Table1[Category],Table1[[#This Row],[Category]],Table1[Units Returned])/SUMIF(Table1[Category],Table1[[#This Row],[Category]],Table1[Units
Sold])</f>
        <v>0.14674173181683495</v>
      </c>
      <c r="H7" s="3" t="b">
        <f>Table1[[#This Row],[Return Rate]]&gt;Table1[[#This Row],[Category Average Return Rate]]</f>
        <v>1</v>
      </c>
      <c r="J7" s="2"/>
      <c r="K7" s="18"/>
      <c r="L7" s="5" t="s">
        <v>28</v>
      </c>
      <c r="M7" s="19">
        <v>98</v>
      </c>
      <c r="N7" s="6">
        <v>0.59756097560975607</v>
      </c>
      <c r="O7" s="3">
        <v>257621</v>
      </c>
      <c r="P7" s="19">
        <v>66</v>
      </c>
      <c r="Q7" s="6">
        <v>0.40243902439024393</v>
      </c>
      <c r="R7" s="3">
        <v>157617</v>
      </c>
      <c r="S7" s="19">
        <v>164</v>
      </c>
      <c r="T7" s="6">
        <v>1</v>
      </c>
      <c r="U7" s="3">
        <v>415238</v>
      </c>
    </row>
    <row r="8" spans="1:21" x14ac:dyDescent="0.25">
      <c r="A8" t="s">
        <v>22</v>
      </c>
      <c r="B8" t="s">
        <v>23</v>
      </c>
      <c r="C8" s="3">
        <v>1783</v>
      </c>
      <c r="D8" s="3">
        <v>90</v>
      </c>
      <c r="E8" s="3">
        <v>15</v>
      </c>
      <c r="F8" s="2">
        <f t="shared" si="0"/>
        <v>0.16666666666666666</v>
      </c>
      <c r="G8" s="2">
        <f>SUMIF(Table1[Category],Table1[[#This Row],[Category]],Table1[Units Returned])/SUMIF(Table1[Category],Table1[[#This Row],[Category]],Table1[Units
Sold])</f>
        <v>0.13608333538068448</v>
      </c>
      <c r="H8" s="3" t="b">
        <f>Table1[[#This Row],[Return Rate]]&gt;Table1[[#This Row],[Category Average Return Rate]]</f>
        <v>1</v>
      </c>
      <c r="J8" s="2"/>
      <c r="K8" s="18"/>
      <c r="L8" s="5" t="s">
        <v>30</v>
      </c>
      <c r="M8" s="19">
        <v>66</v>
      </c>
      <c r="N8" s="6">
        <v>0.36464088397790057</v>
      </c>
      <c r="O8" s="3">
        <v>147464</v>
      </c>
      <c r="P8" s="19">
        <v>115</v>
      </c>
      <c r="Q8" s="6">
        <v>0.63535911602209949</v>
      </c>
      <c r="R8" s="3">
        <v>319698</v>
      </c>
      <c r="S8" s="19">
        <v>181</v>
      </c>
      <c r="T8" s="6">
        <v>1</v>
      </c>
      <c r="U8" s="3">
        <v>467162</v>
      </c>
    </row>
    <row r="9" spans="1:21" x14ac:dyDescent="0.25">
      <c r="A9" t="s">
        <v>26</v>
      </c>
      <c r="B9" t="s">
        <v>20</v>
      </c>
      <c r="C9" s="3">
        <v>1655</v>
      </c>
      <c r="D9" s="3">
        <v>446</v>
      </c>
      <c r="E9" s="3">
        <v>45</v>
      </c>
      <c r="F9" s="2">
        <f t="shared" si="0"/>
        <v>0.10089686098654709</v>
      </c>
      <c r="G9" s="2">
        <f>SUMIF(Table1[Category],Table1[[#This Row],[Category]],Table1[Units Returned])/SUMIF(Table1[Category],Table1[[#This Row],[Category]],Table1[Units
Sold])</f>
        <v>0.14674173181683495</v>
      </c>
      <c r="H9" s="3" t="b">
        <f>Table1[[#This Row],[Return Rate]]&gt;Table1[[#This Row],[Category Average Return Rate]]</f>
        <v>0</v>
      </c>
      <c r="J9" s="2"/>
      <c r="K9" s="18"/>
      <c r="L9" s="5" t="s">
        <v>23</v>
      </c>
      <c r="M9" s="19">
        <v>66</v>
      </c>
      <c r="N9" s="6">
        <v>0.42857142857142855</v>
      </c>
      <c r="O9" s="3">
        <v>174634</v>
      </c>
      <c r="P9" s="19">
        <v>88</v>
      </c>
      <c r="Q9" s="6">
        <v>0.5714285714285714</v>
      </c>
      <c r="R9" s="3">
        <v>194551</v>
      </c>
      <c r="S9" s="19">
        <v>154</v>
      </c>
      <c r="T9" s="6">
        <v>1</v>
      </c>
      <c r="U9" s="3">
        <v>369185</v>
      </c>
    </row>
    <row r="10" spans="1:21" x14ac:dyDescent="0.25">
      <c r="A10" t="s">
        <v>27</v>
      </c>
      <c r="B10" t="s">
        <v>20</v>
      </c>
      <c r="C10" s="3">
        <v>2613</v>
      </c>
      <c r="D10" s="3">
        <v>220</v>
      </c>
      <c r="E10" s="3">
        <v>45</v>
      </c>
      <c r="F10" s="2">
        <f t="shared" si="0"/>
        <v>0.20454545454545456</v>
      </c>
      <c r="G10" s="2">
        <f>SUMIF(Table1[Category],Table1[[#This Row],[Category]],Table1[Units Returned])/SUMIF(Table1[Category],Table1[[#This Row],[Category]],Table1[Units
Sold])</f>
        <v>0.14674173181683495</v>
      </c>
      <c r="H10" s="3" t="b">
        <f>Table1[[#This Row],[Return Rate]]&gt;Table1[[#This Row],[Category Average Return Rate]]</f>
        <v>1</v>
      </c>
      <c r="J10" s="2"/>
      <c r="K10" s="18"/>
      <c r="L10" s="5" t="s">
        <v>20</v>
      </c>
      <c r="M10" s="19">
        <v>57</v>
      </c>
      <c r="N10" s="6">
        <v>0.32947976878612717</v>
      </c>
      <c r="O10" s="3">
        <v>155148</v>
      </c>
      <c r="P10" s="19">
        <v>116</v>
      </c>
      <c r="Q10" s="6">
        <v>0.67052023121387283</v>
      </c>
      <c r="R10" s="3">
        <v>282530</v>
      </c>
      <c r="S10" s="19">
        <v>173</v>
      </c>
      <c r="T10" s="6">
        <v>1</v>
      </c>
      <c r="U10" s="3">
        <v>437678</v>
      </c>
    </row>
    <row r="11" spans="1:21" x14ac:dyDescent="0.25">
      <c r="A11" t="s">
        <v>29</v>
      </c>
      <c r="B11" t="s">
        <v>28</v>
      </c>
      <c r="C11" s="3">
        <v>3471</v>
      </c>
      <c r="D11" s="3">
        <v>450</v>
      </c>
      <c r="E11" s="3">
        <v>90</v>
      </c>
      <c r="F11" s="2">
        <f t="shared" si="0"/>
        <v>0.2</v>
      </c>
      <c r="G11" s="2">
        <f>SUMIF(Table1[Category],Table1[[#This Row],[Category]],Table1[Units Returned])/SUMIF(Table1[Category],Table1[[#This Row],[Category]],Table1[Units
Sold])</f>
        <v>0.21457971497228237</v>
      </c>
      <c r="H11" s="3" t="b">
        <f>Table1[[#This Row],[Return Rate]]&gt;Table1[[#This Row],[Category Average Return Rate]]</f>
        <v>0</v>
      </c>
      <c r="J11" s="2"/>
      <c r="K11" s="18"/>
      <c r="L11" s="5" t="s">
        <v>34</v>
      </c>
      <c r="M11" s="19">
        <v>59</v>
      </c>
      <c r="N11" s="6">
        <v>0.38064516129032255</v>
      </c>
      <c r="O11" s="3">
        <v>154022</v>
      </c>
      <c r="P11" s="19">
        <v>96</v>
      </c>
      <c r="Q11" s="6">
        <v>0.61935483870967745</v>
      </c>
      <c r="R11" s="3">
        <v>226471</v>
      </c>
      <c r="S11" s="19">
        <v>155</v>
      </c>
      <c r="T11" s="6">
        <v>1</v>
      </c>
      <c r="U11" s="3">
        <v>380493</v>
      </c>
    </row>
    <row r="12" spans="1:21" x14ac:dyDescent="0.25">
      <c r="A12" t="s">
        <v>31</v>
      </c>
      <c r="B12" t="s">
        <v>23</v>
      </c>
      <c r="C12" s="3">
        <v>3567</v>
      </c>
      <c r="D12" s="3">
        <v>498</v>
      </c>
      <c r="E12" s="3">
        <v>68</v>
      </c>
      <c r="F12" s="2">
        <f t="shared" si="0"/>
        <v>0.13654618473895583</v>
      </c>
      <c r="G12" s="2">
        <f>SUMIF(Table1[Category],Table1[[#This Row],[Category]],Table1[Units Returned])/SUMIF(Table1[Category],Table1[[#This Row],[Category]],Table1[Units
Sold])</f>
        <v>0.13608333538068448</v>
      </c>
      <c r="H12" s="3" t="b">
        <f>Table1[[#This Row],[Return Rate]]&gt;Table1[[#This Row],[Category Average Return Rate]]</f>
        <v>1</v>
      </c>
      <c r="J12" s="2"/>
      <c r="K12" s="18"/>
      <c r="L12" s="5" t="s">
        <v>36</v>
      </c>
      <c r="M12" s="19">
        <v>423</v>
      </c>
      <c r="N12" s="6">
        <v>0.42257742257742259</v>
      </c>
      <c r="O12" s="3">
        <v>1090012</v>
      </c>
      <c r="P12" s="19">
        <v>578</v>
      </c>
      <c r="Q12" s="6">
        <v>0.57742257742257741</v>
      </c>
      <c r="R12" s="3">
        <v>1434866</v>
      </c>
      <c r="S12" s="19">
        <v>1001</v>
      </c>
      <c r="T12" s="6">
        <v>1</v>
      </c>
      <c r="U12" s="3">
        <v>2524878</v>
      </c>
    </row>
    <row r="13" spans="1:21" x14ac:dyDescent="0.25">
      <c r="A13" t="s">
        <v>32</v>
      </c>
      <c r="B13" t="s">
        <v>23</v>
      </c>
      <c r="C13" s="3">
        <v>2447</v>
      </c>
      <c r="D13" s="3">
        <v>192</v>
      </c>
      <c r="E13" s="3">
        <v>48</v>
      </c>
      <c r="F13" s="2">
        <f t="shared" si="0"/>
        <v>0.25</v>
      </c>
      <c r="G13" s="2">
        <f>SUMIF(Table1[Category],Table1[[#This Row],[Category]],Table1[Units Returned])/SUMIF(Table1[Category],Table1[[#This Row],[Category]],Table1[Units
Sold])</f>
        <v>0.13608333538068448</v>
      </c>
      <c r="H13" s="3" t="b">
        <f>Table1[[#This Row],[Return Rate]]&gt;Table1[[#This Row],[Category Average Return Rate]]</f>
        <v>1</v>
      </c>
      <c r="J13" s="2"/>
      <c r="K13" s="18"/>
    </row>
    <row r="14" spans="1:21" x14ac:dyDescent="0.25">
      <c r="A14" t="s">
        <v>33</v>
      </c>
      <c r="B14" t="s">
        <v>23</v>
      </c>
      <c r="C14" s="3">
        <v>3785</v>
      </c>
      <c r="D14" s="3">
        <v>454</v>
      </c>
      <c r="E14" s="3">
        <v>63</v>
      </c>
      <c r="F14" s="2">
        <f t="shared" si="0"/>
        <v>0.13876651982378854</v>
      </c>
      <c r="G14" s="2">
        <f>SUMIF(Table1[Category],Table1[[#This Row],[Category]],Table1[Units Returned])/SUMIF(Table1[Category],Table1[[#This Row],[Category]],Table1[Units
Sold])</f>
        <v>0.13608333538068448</v>
      </c>
      <c r="H14" s="3" t="b">
        <f>Table1[[#This Row],[Return Rate]]&gt;Table1[[#This Row],[Category Average Return Rate]]</f>
        <v>1</v>
      </c>
      <c r="J14" s="2"/>
      <c r="K14" s="18"/>
    </row>
    <row r="15" spans="1:21" x14ac:dyDescent="0.25">
      <c r="A15" t="s">
        <v>35</v>
      </c>
      <c r="B15" t="s">
        <v>20</v>
      </c>
      <c r="C15" s="3">
        <v>2920</v>
      </c>
      <c r="D15" s="3">
        <v>63</v>
      </c>
      <c r="E15" s="3">
        <v>19</v>
      </c>
      <c r="F15" s="2">
        <f t="shared" si="0"/>
        <v>0.30158730158730157</v>
      </c>
      <c r="G15" s="2">
        <f>SUMIF(Table1[Category],Table1[[#This Row],[Category]],Table1[Units Returned])/SUMIF(Table1[Category],Table1[[#This Row],[Category]],Table1[Units
Sold])</f>
        <v>0.14674173181683495</v>
      </c>
      <c r="H15" s="3" t="b">
        <f>Table1[[#This Row],[Return Rate]]&gt;Table1[[#This Row],[Category Average Return Rate]]</f>
        <v>1</v>
      </c>
      <c r="J15" s="2"/>
      <c r="K15" s="18"/>
    </row>
    <row r="16" spans="1:21" x14ac:dyDescent="0.25">
      <c r="A16" t="s">
        <v>37</v>
      </c>
      <c r="B16" t="s">
        <v>17</v>
      </c>
      <c r="C16" s="3">
        <v>1210</v>
      </c>
      <c r="D16" s="3">
        <v>73</v>
      </c>
      <c r="E16" s="3">
        <v>5</v>
      </c>
      <c r="F16" s="2">
        <f t="shared" si="0"/>
        <v>6.8493150684931503E-2</v>
      </c>
      <c r="G16" s="2">
        <f>SUMIF(Table1[Category],Table1[[#This Row],[Category]],Table1[Units Returned])/SUMIF(Table1[Category],Table1[[#This Row],[Category]],Table1[Units
Sold])</f>
        <v>9.1427097500351731E-2</v>
      </c>
      <c r="H16" s="3" t="b">
        <f>Table1[[#This Row],[Return Rate]]&gt;Table1[[#This Row],[Category Average Return Rate]]</f>
        <v>0</v>
      </c>
      <c r="J16" s="2"/>
      <c r="K16" s="18"/>
    </row>
    <row r="17" spans="1:11" x14ac:dyDescent="0.25">
      <c r="A17" t="s">
        <v>38</v>
      </c>
      <c r="B17" t="s">
        <v>23</v>
      </c>
      <c r="C17" s="3">
        <v>4904</v>
      </c>
      <c r="D17" s="3">
        <v>161</v>
      </c>
      <c r="E17" s="3">
        <v>20</v>
      </c>
      <c r="F17" s="2">
        <f t="shared" si="0"/>
        <v>0.12422360248447205</v>
      </c>
      <c r="G17" s="2">
        <f>SUMIF(Table1[Category],Table1[[#This Row],[Category]],Table1[Units Returned])/SUMIF(Table1[Category],Table1[[#This Row],[Category]],Table1[Units
Sold])</f>
        <v>0.13608333538068448</v>
      </c>
      <c r="H17" s="3" t="b">
        <f>Table1[[#This Row],[Return Rate]]&gt;Table1[[#This Row],[Category Average Return Rate]]</f>
        <v>0</v>
      </c>
      <c r="J17" s="2"/>
      <c r="K17" s="18"/>
    </row>
    <row r="18" spans="1:11" x14ac:dyDescent="0.25">
      <c r="A18" t="s">
        <v>39</v>
      </c>
      <c r="B18" t="s">
        <v>34</v>
      </c>
      <c r="C18" s="3">
        <v>292</v>
      </c>
      <c r="D18" s="3">
        <v>169</v>
      </c>
      <c r="E18" s="3">
        <v>20</v>
      </c>
      <c r="F18" s="2">
        <f t="shared" si="0"/>
        <v>0.11834319526627218</v>
      </c>
      <c r="G18" s="2">
        <f>SUMIF(Table1[Category],Table1[[#This Row],[Category]],Table1[Units Returned])/SUMIF(Table1[Category],Table1[[#This Row],[Category]],Table1[Units
Sold])</f>
        <v>0.14105128205128206</v>
      </c>
      <c r="H18" s="3" t="b">
        <f>Table1[[#This Row],[Return Rate]]&gt;Table1[[#This Row],[Category Average Return Rate]]</f>
        <v>0</v>
      </c>
      <c r="J18" s="2"/>
      <c r="K18" s="18"/>
    </row>
    <row r="19" spans="1:11" x14ac:dyDescent="0.25">
      <c r="A19" t="s">
        <v>40</v>
      </c>
      <c r="B19" t="s">
        <v>20</v>
      </c>
      <c r="C19" s="3">
        <v>2640</v>
      </c>
      <c r="D19" s="3">
        <v>89</v>
      </c>
      <c r="E19" s="3">
        <v>14</v>
      </c>
      <c r="F19" s="2">
        <f t="shared" si="0"/>
        <v>0.15730337078651685</v>
      </c>
      <c r="G19" s="2">
        <f>SUMIF(Table1[Category],Table1[[#This Row],[Category]],Table1[Units Returned])/SUMIF(Table1[Category],Table1[[#This Row],[Category]],Table1[Units
Sold])</f>
        <v>0.14674173181683495</v>
      </c>
      <c r="H19" s="3" t="b">
        <f>Table1[[#This Row],[Return Rate]]&gt;Table1[[#This Row],[Category Average Return Rate]]</f>
        <v>1</v>
      </c>
      <c r="J19" s="2"/>
      <c r="K19" s="18"/>
    </row>
    <row r="20" spans="1:11" x14ac:dyDescent="0.25">
      <c r="A20" t="s">
        <v>41</v>
      </c>
      <c r="B20" t="s">
        <v>28</v>
      </c>
      <c r="C20" s="3">
        <v>1113</v>
      </c>
      <c r="D20" s="3">
        <v>176</v>
      </c>
      <c r="E20" s="3">
        <v>63</v>
      </c>
      <c r="F20" s="2">
        <f t="shared" si="0"/>
        <v>0.35795454545454547</v>
      </c>
      <c r="G20" s="2">
        <f>SUMIF(Table1[Category],Table1[[#This Row],[Category]],Table1[Units Returned])/SUMIF(Table1[Category],Table1[[#This Row],[Category]],Table1[Units
Sold])</f>
        <v>0.21457971497228237</v>
      </c>
      <c r="H20" s="3" t="b">
        <f>Table1[[#This Row],[Return Rate]]&gt;Table1[[#This Row],[Category Average Return Rate]]</f>
        <v>1</v>
      </c>
      <c r="J20" s="2"/>
      <c r="K20" s="18"/>
    </row>
    <row r="21" spans="1:11" x14ac:dyDescent="0.25">
      <c r="A21" t="s">
        <v>42</v>
      </c>
      <c r="B21" t="s">
        <v>17</v>
      </c>
      <c r="C21" s="3">
        <v>4374</v>
      </c>
      <c r="D21" s="3">
        <v>269</v>
      </c>
      <c r="E21" s="3">
        <v>13</v>
      </c>
      <c r="F21" s="2">
        <f t="shared" si="0"/>
        <v>4.8327137546468404E-2</v>
      </c>
      <c r="G21" s="2">
        <f>SUMIF(Table1[Category],Table1[[#This Row],[Category]],Table1[Units Returned])/SUMIF(Table1[Category],Table1[[#This Row],[Category]],Table1[Units
Sold])</f>
        <v>9.1427097500351731E-2</v>
      </c>
      <c r="H21" s="3" t="b">
        <f>Table1[[#This Row],[Return Rate]]&gt;Table1[[#This Row],[Category Average Return Rate]]</f>
        <v>0</v>
      </c>
      <c r="J21" s="2"/>
      <c r="K21" s="18"/>
    </row>
    <row r="22" spans="1:11" x14ac:dyDescent="0.25">
      <c r="A22" t="s">
        <v>43</v>
      </c>
      <c r="B22" t="s">
        <v>34</v>
      </c>
      <c r="C22" s="3">
        <v>2645</v>
      </c>
      <c r="D22" s="3">
        <v>73</v>
      </c>
      <c r="E22" s="3">
        <v>11</v>
      </c>
      <c r="F22" s="2">
        <f t="shared" si="0"/>
        <v>0.15068493150684931</v>
      </c>
      <c r="G22" s="2">
        <f>SUMIF(Table1[Category],Table1[[#This Row],[Category]],Table1[Units Returned])/SUMIF(Table1[Category],Table1[[#This Row],[Category]],Table1[Units
Sold])</f>
        <v>0.14105128205128206</v>
      </c>
      <c r="H22" s="3" t="b">
        <f>Table1[[#This Row],[Return Rate]]&gt;Table1[[#This Row],[Category Average Return Rate]]</f>
        <v>1</v>
      </c>
      <c r="J22" s="2"/>
      <c r="K22" s="18"/>
    </row>
    <row r="23" spans="1:11" x14ac:dyDescent="0.25">
      <c r="A23" t="s">
        <v>44</v>
      </c>
      <c r="B23" t="s">
        <v>34</v>
      </c>
      <c r="C23" s="3">
        <v>969</v>
      </c>
      <c r="D23" s="3">
        <v>245</v>
      </c>
      <c r="E23" s="3">
        <v>35</v>
      </c>
      <c r="F23" s="2">
        <f t="shared" si="0"/>
        <v>0.14285714285714285</v>
      </c>
      <c r="G23" s="2">
        <f>SUMIF(Table1[Category],Table1[[#This Row],[Category]],Table1[Units Returned])/SUMIF(Table1[Category],Table1[[#This Row],[Category]],Table1[Units
Sold])</f>
        <v>0.14105128205128206</v>
      </c>
      <c r="H23" s="3" t="b">
        <f>Table1[[#This Row],[Return Rate]]&gt;Table1[[#This Row],[Category Average Return Rate]]</f>
        <v>1</v>
      </c>
      <c r="J23" s="2"/>
      <c r="K23" s="18"/>
    </row>
    <row r="24" spans="1:11" x14ac:dyDescent="0.25">
      <c r="A24" t="s">
        <v>45</v>
      </c>
      <c r="B24" t="s">
        <v>28</v>
      </c>
      <c r="C24" s="3">
        <v>55</v>
      </c>
      <c r="D24" s="3">
        <v>77</v>
      </c>
      <c r="E24" s="3">
        <v>17</v>
      </c>
      <c r="F24" s="2">
        <f t="shared" si="0"/>
        <v>0.22077922077922077</v>
      </c>
      <c r="G24" s="2">
        <f>SUMIF(Table1[Category],Table1[[#This Row],[Category]],Table1[Units Returned])/SUMIF(Table1[Category],Table1[[#This Row],[Category]],Table1[Units
Sold])</f>
        <v>0.21457971497228237</v>
      </c>
      <c r="H24" s="3" t="b">
        <f>Table1[[#This Row],[Return Rate]]&gt;Table1[[#This Row],[Category Average Return Rate]]</f>
        <v>1</v>
      </c>
      <c r="J24" s="2"/>
      <c r="K24" s="18"/>
    </row>
    <row r="25" spans="1:11" x14ac:dyDescent="0.25">
      <c r="A25" t="s">
        <v>46</v>
      </c>
      <c r="B25" t="s">
        <v>17</v>
      </c>
      <c r="C25" s="3">
        <v>517</v>
      </c>
      <c r="D25" s="3">
        <v>159</v>
      </c>
      <c r="E25" s="3">
        <v>8</v>
      </c>
      <c r="F25" s="2">
        <f t="shared" si="0"/>
        <v>5.0314465408805034E-2</v>
      </c>
      <c r="G25" s="2">
        <f>SUMIF(Table1[Category],Table1[[#This Row],[Category]],Table1[Units Returned])/SUMIF(Table1[Category],Table1[[#This Row],[Category]],Table1[Units
Sold])</f>
        <v>9.1427097500351731E-2</v>
      </c>
      <c r="H25" s="3" t="b">
        <f>Table1[[#This Row],[Return Rate]]&gt;Table1[[#This Row],[Category Average Return Rate]]</f>
        <v>0</v>
      </c>
      <c r="J25" s="2"/>
      <c r="K25" s="18"/>
    </row>
    <row r="26" spans="1:11" x14ac:dyDescent="0.25">
      <c r="A26" t="s">
        <v>47</v>
      </c>
      <c r="B26" t="s">
        <v>20</v>
      </c>
      <c r="C26" s="3">
        <v>4220</v>
      </c>
      <c r="D26" s="3">
        <v>489</v>
      </c>
      <c r="E26" s="3">
        <v>49</v>
      </c>
      <c r="F26" s="2">
        <f t="shared" si="0"/>
        <v>0.10020449897750511</v>
      </c>
      <c r="G26" s="2">
        <f>SUMIF(Table1[Category],Table1[[#This Row],[Category]],Table1[Units Returned])/SUMIF(Table1[Category],Table1[[#This Row],[Category]],Table1[Units
Sold])</f>
        <v>0.14674173181683495</v>
      </c>
      <c r="H26" s="3" t="b">
        <f>Table1[[#This Row],[Return Rate]]&gt;Table1[[#This Row],[Category Average Return Rate]]</f>
        <v>0</v>
      </c>
      <c r="J26" s="2"/>
      <c r="K26" s="18"/>
    </row>
    <row r="27" spans="1:11" x14ac:dyDescent="0.25">
      <c r="A27" t="s">
        <v>48</v>
      </c>
      <c r="B27" t="s">
        <v>30</v>
      </c>
      <c r="C27" s="3">
        <v>53</v>
      </c>
      <c r="D27" s="3">
        <v>459</v>
      </c>
      <c r="E27" s="3">
        <v>34</v>
      </c>
      <c r="F27" s="2">
        <f t="shared" si="0"/>
        <v>7.407407407407407E-2</v>
      </c>
      <c r="G27" s="2">
        <f>SUMIF(Table1[Category],Table1[[#This Row],[Category]],Table1[Units Returned])/SUMIF(Table1[Category],Table1[[#This Row],[Category]],Table1[Units
Sold])</f>
        <v>9.562198283037264E-2</v>
      </c>
      <c r="H27" s="3" t="b">
        <f>Table1[[#This Row],[Return Rate]]&gt;Table1[[#This Row],[Category Average Return Rate]]</f>
        <v>0</v>
      </c>
      <c r="J27" s="2"/>
      <c r="K27" s="18"/>
    </row>
    <row r="28" spans="1:11" x14ac:dyDescent="0.25">
      <c r="A28" t="s">
        <v>49</v>
      </c>
      <c r="B28" t="s">
        <v>17</v>
      </c>
      <c r="C28" s="3">
        <v>695</v>
      </c>
      <c r="D28" s="3">
        <v>324</v>
      </c>
      <c r="E28" s="3">
        <v>16</v>
      </c>
      <c r="F28" s="2">
        <f t="shared" si="0"/>
        <v>4.9382716049382713E-2</v>
      </c>
      <c r="G28" s="2">
        <f>SUMIF(Table1[Category],Table1[[#This Row],[Category]],Table1[Units Returned])/SUMIF(Table1[Category],Table1[[#This Row],[Category]],Table1[Units
Sold])</f>
        <v>9.1427097500351731E-2</v>
      </c>
      <c r="H28" s="3" t="b">
        <f>Table1[[#This Row],[Return Rate]]&gt;Table1[[#This Row],[Category Average Return Rate]]</f>
        <v>0</v>
      </c>
      <c r="J28" s="2"/>
      <c r="K28" s="18"/>
    </row>
    <row r="29" spans="1:11" x14ac:dyDescent="0.25">
      <c r="A29" t="s">
        <v>50</v>
      </c>
      <c r="B29" t="s">
        <v>28</v>
      </c>
      <c r="C29" s="3">
        <v>167</v>
      </c>
      <c r="D29" s="3">
        <v>98</v>
      </c>
      <c r="E29" s="3">
        <v>23</v>
      </c>
      <c r="F29" s="2">
        <f t="shared" si="0"/>
        <v>0.23469387755102042</v>
      </c>
      <c r="G29" s="2">
        <f>SUMIF(Table1[Category],Table1[[#This Row],[Category]],Table1[Units Returned])/SUMIF(Table1[Category],Table1[[#This Row],[Category]],Table1[Units
Sold])</f>
        <v>0.21457971497228237</v>
      </c>
      <c r="H29" s="3" t="b">
        <f>Table1[[#This Row],[Return Rate]]&gt;Table1[[#This Row],[Category Average Return Rate]]</f>
        <v>1</v>
      </c>
      <c r="J29" s="2"/>
      <c r="K29" s="18"/>
    </row>
    <row r="30" spans="1:11" x14ac:dyDescent="0.25">
      <c r="A30" t="s">
        <v>51</v>
      </c>
      <c r="B30" t="s">
        <v>34</v>
      </c>
      <c r="C30" s="3">
        <v>2978</v>
      </c>
      <c r="D30" s="3">
        <v>381</v>
      </c>
      <c r="E30" s="3">
        <v>56</v>
      </c>
      <c r="F30" s="2">
        <f t="shared" si="0"/>
        <v>0.14698162729658792</v>
      </c>
      <c r="G30" s="2">
        <f>SUMIF(Table1[Category],Table1[[#This Row],[Category]],Table1[Units Returned])/SUMIF(Table1[Category],Table1[[#This Row],[Category]],Table1[Units
Sold])</f>
        <v>0.14105128205128206</v>
      </c>
      <c r="H30" s="3" t="b">
        <f>Table1[[#This Row],[Return Rate]]&gt;Table1[[#This Row],[Category Average Return Rate]]</f>
        <v>1</v>
      </c>
      <c r="J30" s="2"/>
      <c r="K30" s="18"/>
    </row>
    <row r="31" spans="1:11" x14ac:dyDescent="0.25">
      <c r="A31" t="s">
        <v>52</v>
      </c>
      <c r="B31" t="s">
        <v>20</v>
      </c>
      <c r="C31" s="3">
        <v>2601</v>
      </c>
      <c r="D31" s="3">
        <v>102</v>
      </c>
      <c r="E31" s="3">
        <v>31</v>
      </c>
      <c r="F31" s="2">
        <f t="shared" si="0"/>
        <v>0.30392156862745096</v>
      </c>
      <c r="G31" s="2">
        <f>SUMIF(Table1[Category],Table1[[#This Row],[Category]],Table1[Units Returned])/SUMIF(Table1[Category],Table1[[#This Row],[Category]],Table1[Units
Sold])</f>
        <v>0.14674173181683495</v>
      </c>
      <c r="H31" s="3" t="b">
        <f>Table1[[#This Row],[Return Rate]]&gt;Table1[[#This Row],[Category Average Return Rate]]</f>
        <v>1</v>
      </c>
      <c r="J31" s="2"/>
      <c r="K31" s="18"/>
    </row>
    <row r="32" spans="1:11" x14ac:dyDescent="0.25">
      <c r="A32" t="s">
        <v>53</v>
      </c>
      <c r="B32" t="s">
        <v>17</v>
      </c>
      <c r="C32" s="3">
        <v>4339</v>
      </c>
      <c r="D32" s="3">
        <v>494</v>
      </c>
      <c r="E32" s="3">
        <v>37</v>
      </c>
      <c r="F32" s="2">
        <f t="shared" si="0"/>
        <v>7.4898785425101214E-2</v>
      </c>
      <c r="G32" s="2">
        <f>SUMIF(Table1[Category],Table1[[#This Row],[Category]],Table1[Units Returned])/SUMIF(Table1[Category],Table1[[#This Row],[Category]],Table1[Units
Sold])</f>
        <v>9.1427097500351731E-2</v>
      </c>
      <c r="H32" s="3" t="b">
        <f>Table1[[#This Row],[Return Rate]]&gt;Table1[[#This Row],[Category Average Return Rate]]</f>
        <v>0</v>
      </c>
      <c r="J32" s="2"/>
      <c r="K32" s="18"/>
    </row>
    <row r="33" spans="1:11" x14ac:dyDescent="0.25">
      <c r="A33" t="s">
        <v>54</v>
      </c>
      <c r="B33" t="s">
        <v>30</v>
      </c>
      <c r="C33" s="3">
        <v>896</v>
      </c>
      <c r="D33" s="3">
        <v>132</v>
      </c>
      <c r="E33" s="3">
        <v>12</v>
      </c>
      <c r="F33" s="2">
        <f t="shared" si="0"/>
        <v>9.0909090909090912E-2</v>
      </c>
      <c r="G33" s="2">
        <f>SUMIF(Table1[Category],Table1[[#This Row],[Category]],Table1[Units Returned])/SUMIF(Table1[Category],Table1[[#This Row],[Category]],Table1[Units
Sold])</f>
        <v>9.562198283037264E-2</v>
      </c>
      <c r="H33" s="3" t="b">
        <f>Table1[[#This Row],[Return Rate]]&gt;Table1[[#This Row],[Category Average Return Rate]]</f>
        <v>0</v>
      </c>
      <c r="J33" s="2"/>
      <c r="K33" s="18"/>
    </row>
    <row r="34" spans="1:11" x14ac:dyDescent="0.25">
      <c r="A34" t="s">
        <v>55</v>
      </c>
      <c r="B34" t="s">
        <v>30</v>
      </c>
      <c r="C34" s="3">
        <v>2812</v>
      </c>
      <c r="D34" s="3">
        <v>102</v>
      </c>
      <c r="E34" s="3">
        <v>10</v>
      </c>
      <c r="F34" s="2">
        <f t="shared" si="0"/>
        <v>9.8039215686274508E-2</v>
      </c>
      <c r="G34" s="2">
        <f>SUMIF(Table1[Category],Table1[[#This Row],[Category]],Table1[Units Returned])/SUMIF(Table1[Category],Table1[[#This Row],[Category]],Table1[Units
Sold])</f>
        <v>9.562198283037264E-2</v>
      </c>
      <c r="H34" s="3" t="b">
        <f>Table1[[#This Row],[Return Rate]]&gt;Table1[[#This Row],[Category Average Return Rate]]</f>
        <v>1</v>
      </c>
      <c r="J34" s="2"/>
      <c r="K34" s="18"/>
    </row>
    <row r="35" spans="1:11" x14ac:dyDescent="0.25">
      <c r="A35" t="s">
        <v>56</v>
      </c>
      <c r="B35" t="s">
        <v>23</v>
      </c>
      <c r="C35" s="3">
        <v>1191</v>
      </c>
      <c r="D35" s="3">
        <v>19</v>
      </c>
      <c r="E35" s="3">
        <v>3</v>
      </c>
      <c r="F35" s="2">
        <f t="shared" si="0"/>
        <v>0.15789473684210525</v>
      </c>
      <c r="G35" s="2">
        <f>SUMIF(Table1[Category],Table1[[#This Row],[Category]],Table1[Units Returned])/SUMIF(Table1[Category],Table1[[#This Row],[Category]],Table1[Units
Sold])</f>
        <v>0.13608333538068448</v>
      </c>
      <c r="H35" s="3" t="b">
        <f>Table1[[#This Row],[Return Rate]]&gt;Table1[[#This Row],[Category Average Return Rate]]</f>
        <v>1</v>
      </c>
      <c r="J35" s="2"/>
      <c r="K35" s="18"/>
    </row>
    <row r="36" spans="1:11" x14ac:dyDescent="0.25">
      <c r="A36" t="s">
        <v>57</v>
      </c>
      <c r="B36" t="s">
        <v>23</v>
      </c>
      <c r="C36" s="3">
        <v>1860</v>
      </c>
      <c r="D36" s="3">
        <v>454</v>
      </c>
      <c r="E36" s="3">
        <v>59</v>
      </c>
      <c r="F36" s="2">
        <f t="shared" si="0"/>
        <v>0.12995594713656389</v>
      </c>
      <c r="G36" s="2">
        <f>SUMIF(Table1[Category],Table1[[#This Row],[Category]],Table1[Units Returned])/SUMIF(Table1[Category],Table1[[#This Row],[Category]],Table1[Units
Sold])</f>
        <v>0.13608333538068448</v>
      </c>
      <c r="H36" s="3" t="b">
        <f>Table1[[#This Row],[Return Rate]]&gt;Table1[[#This Row],[Category Average Return Rate]]</f>
        <v>0</v>
      </c>
      <c r="J36" s="2"/>
      <c r="K36" s="18"/>
    </row>
    <row r="37" spans="1:11" x14ac:dyDescent="0.25">
      <c r="A37" t="s">
        <v>58</v>
      </c>
      <c r="B37" t="s">
        <v>28</v>
      </c>
      <c r="C37" s="3">
        <v>773</v>
      </c>
      <c r="D37" s="3">
        <v>482</v>
      </c>
      <c r="E37" s="3">
        <v>96</v>
      </c>
      <c r="F37" s="2">
        <f t="shared" si="0"/>
        <v>0.19917012448132779</v>
      </c>
      <c r="G37" s="2">
        <f>SUMIF(Table1[Category],Table1[[#This Row],[Category]],Table1[Units Returned])/SUMIF(Table1[Category],Table1[[#This Row],[Category]],Table1[Units
Sold])</f>
        <v>0.21457971497228237</v>
      </c>
      <c r="H37" s="3" t="b">
        <f>Table1[[#This Row],[Return Rate]]&gt;Table1[[#This Row],[Category Average Return Rate]]</f>
        <v>0</v>
      </c>
      <c r="J37" s="2"/>
      <c r="K37" s="18"/>
    </row>
    <row r="38" spans="1:11" x14ac:dyDescent="0.25">
      <c r="A38" t="s">
        <v>59</v>
      </c>
      <c r="B38" t="s">
        <v>17</v>
      </c>
      <c r="C38" s="3">
        <v>274</v>
      </c>
      <c r="D38" s="3">
        <v>82</v>
      </c>
      <c r="E38" s="3">
        <v>12</v>
      </c>
      <c r="F38" s="2">
        <f t="shared" si="0"/>
        <v>0.14634146341463414</v>
      </c>
      <c r="G38" s="2">
        <f>SUMIF(Table1[Category],Table1[[#This Row],[Category]],Table1[Units Returned])/SUMIF(Table1[Category],Table1[[#This Row],[Category]],Table1[Units
Sold])</f>
        <v>9.1427097500351731E-2</v>
      </c>
      <c r="H38" s="3" t="b">
        <f>Table1[[#This Row],[Return Rate]]&gt;Table1[[#This Row],[Category Average Return Rate]]</f>
        <v>1</v>
      </c>
      <c r="J38" s="2"/>
      <c r="K38" s="18"/>
    </row>
    <row r="39" spans="1:11" x14ac:dyDescent="0.25">
      <c r="A39" t="s">
        <v>60</v>
      </c>
      <c r="B39" t="s">
        <v>17</v>
      </c>
      <c r="C39" s="3">
        <v>4677</v>
      </c>
      <c r="D39" s="3">
        <v>397</v>
      </c>
      <c r="E39" s="3">
        <v>30</v>
      </c>
      <c r="F39" s="2">
        <f t="shared" si="0"/>
        <v>7.5566750629722929E-2</v>
      </c>
      <c r="G39" s="2">
        <f>SUMIF(Table1[Category],Table1[[#This Row],[Category]],Table1[Units Returned])/SUMIF(Table1[Category],Table1[[#This Row],[Category]],Table1[Units
Sold])</f>
        <v>9.1427097500351731E-2</v>
      </c>
      <c r="H39" s="3" t="b">
        <f>Table1[[#This Row],[Return Rate]]&gt;Table1[[#This Row],[Category Average Return Rate]]</f>
        <v>0</v>
      </c>
      <c r="J39" s="2"/>
      <c r="K39" s="18"/>
    </row>
    <row r="40" spans="1:11" x14ac:dyDescent="0.25">
      <c r="A40" t="s">
        <v>61</v>
      </c>
      <c r="B40" t="s">
        <v>34</v>
      </c>
      <c r="C40" s="3">
        <v>4258</v>
      </c>
      <c r="D40" s="3">
        <v>489</v>
      </c>
      <c r="E40" s="3">
        <v>83</v>
      </c>
      <c r="F40" s="2">
        <f t="shared" si="0"/>
        <v>0.16973415132924335</v>
      </c>
      <c r="G40" s="2">
        <f>SUMIF(Table1[Category],Table1[[#This Row],[Category]],Table1[Units Returned])/SUMIF(Table1[Category],Table1[[#This Row],[Category]],Table1[Units
Sold])</f>
        <v>0.14105128205128206</v>
      </c>
      <c r="H40" s="3" t="b">
        <f>Table1[[#This Row],[Return Rate]]&gt;Table1[[#This Row],[Category Average Return Rate]]</f>
        <v>1</v>
      </c>
      <c r="J40" s="2"/>
      <c r="K40" s="18"/>
    </row>
    <row r="41" spans="1:11" x14ac:dyDescent="0.25">
      <c r="A41" t="s">
        <v>62</v>
      </c>
      <c r="B41" t="s">
        <v>34</v>
      </c>
      <c r="C41" s="3">
        <v>4704</v>
      </c>
      <c r="D41" s="3">
        <v>279</v>
      </c>
      <c r="E41" s="3">
        <v>28</v>
      </c>
      <c r="F41" s="2">
        <f t="shared" si="0"/>
        <v>0.1003584229390681</v>
      </c>
      <c r="G41" s="2">
        <f>SUMIF(Table1[Category],Table1[[#This Row],[Category]],Table1[Units Returned])/SUMIF(Table1[Category],Table1[[#This Row],[Category]],Table1[Units
Sold])</f>
        <v>0.14105128205128206</v>
      </c>
      <c r="H41" s="3" t="b">
        <f>Table1[[#This Row],[Return Rate]]&gt;Table1[[#This Row],[Category Average Return Rate]]</f>
        <v>0</v>
      </c>
      <c r="J41" s="2"/>
      <c r="K41" s="18"/>
    </row>
    <row r="42" spans="1:11" x14ac:dyDescent="0.25">
      <c r="A42" t="s">
        <v>63</v>
      </c>
      <c r="B42" t="s">
        <v>34</v>
      </c>
      <c r="C42" s="3">
        <v>2098</v>
      </c>
      <c r="D42" s="3">
        <v>339</v>
      </c>
      <c r="E42" s="3">
        <v>88</v>
      </c>
      <c r="F42" s="2">
        <f t="shared" si="0"/>
        <v>0.25958702064896755</v>
      </c>
      <c r="G42" s="2">
        <f>SUMIF(Table1[Category],Table1[[#This Row],[Category]],Table1[Units Returned])/SUMIF(Table1[Category],Table1[[#This Row],[Category]],Table1[Units
Sold])</f>
        <v>0.14105128205128206</v>
      </c>
      <c r="H42" s="3" t="b">
        <f>Table1[[#This Row],[Return Rate]]&gt;Table1[[#This Row],[Category Average Return Rate]]</f>
        <v>1</v>
      </c>
      <c r="J42" s="2"/>
      <c r="K42" s="18"/>
    </row>
    <row r="43" spans="1:11" x14ac:dyDescent="0.25">
      <c r="A43" t="s">
        <v>64</v>
      </c>
      <c r="B43" t="s">
        <v>23</v>
      </c>
      <c r="C43" s="3">
        <v>4799</v>
      </c>
      <c r="D43" s="3">
        <v>365</v>
      </c>
      <c r="E43" s="3">
        <v>36</v>
      </c>
      <c r="F43" s="2">
        <f t="shared" si="0"/>
        <v>9.8630136986301367E-2</v>
      </c>
      <c r="G43" s="2">
        <f>SUMIF(Table1[Category],Table1[[#This Row],[Category]],Table1[Units Returned])/SUMIF(Table1[Category],Table1[[#This Row],[Category]],Table1[Units
Sold])</f>
        <v>0.13608333538068448</v>
      </c>
      <c r="H43" s="3" t="b">
        <f>Table1[[#This Row],[Return Rate]]&gt;Table1[[#This Row],[Category Average Return Rate]]</f>
        <v>0</v>
      </c>
      <c r="J43" s="2"/>
      <c r="K43" s="18"/>
    </row>
    <row r="44" spans="1:11" x14ac:dyDescent="0.25">
      <c r="A44" t="s">
        <v>65</v>
      </c>
      <c r="B44" t="s">
        <v>17</v>
      </c>
      <c r="C44" s="3">
        <v>4465</v>
      </c>
      <c r="D44" s="3">
        <v>331</v>
      </c>
      <c r="E44" s="3">
        <v>50</v>
      </c>
      <c r="F44" s="2">
        <f t="shared" si="0"/>
        <v>0.15105740181268881</v>
      </c>
      <c r="G44" s="2">
        <f>SUMIF(Table1[Category],Table1[[#This Row],[Category]],Table1[Units Returned])/SUMIF(Table1[Category],Table1[[#This Row],[Category]],Table1[Units
Sold])</f>
        <v>9.1427097500351731E-2</v>
      </c>
      <c r="H44" s="3" t="b">
        <f>Table1[[#This Row],[Return Rate]]&gt;Table1[[#This Row],[Category Average Return Rate]]</f>
        <v>1</v>
      </c>
      <c r="J44" s="2"/>
      <c r="K44" s="18"/>
    </row>
    <row r="45" spans="1:11" x14ac:dyDescent="0.25">
      <c r="A45" t="s">
        <v>66</v>
      </c>
      <c r="B45" t="s">
        <v>17</v>
      </c>
      <c r="C45" s="3">
        <v>1623</v>
      </c>
      <c r="D45" s="3">
        <v>129</v>
      </c>
      <c r="E45" s="3">
        <v>10</v>
      </c>
      <c r="F45" s="2">
        <f t="shared" si="0"/>
        <v>7.7519379844961239E-2</v>
      </c>
      <c r="G45" s="2">
        <f>SUMIF(Table1[Category],Table1[[#This Row],[Category]],Table1[Units Returned])/SUMIF(Table1[Category],Table1[[#This Row],[Category]],Table1[Units
Sold])</f>
        <v>9.1427097500351731E-2</v>
      </c>
      <c r="H45" s="3" t="b">
        <f>Table1[[#This Row],[Return Rate]]&gt;Table1[[#This Row],[Category Average Return Rate]]</f>
        <v>0</v>
      </c>
      <c r="J45" s="2"/>
      <c r="K45" s="18"/>
    </row>
    <row r="46" spans="1:11" x14ac:dyDescent="0.25">
      <c r="A46" t="s">
        <v>67</v>
      </c>
      <c r="B46" t="s">
        <v>30</v>
      </c>
      <c r="C46" s="3">
        <v>1878</v>
      </c>
      <c r="D46" s="3">
        <v>344</v>
      </c>
      <c r="E46" s="3">
        <v>23</v>
      </c>
      <c r="F46" s="2">
        <f t="shared" si="0"/>
        <v>6.6860465116279064E-2</v>
      </c>
      <c r="G46" s="2">
        <f>SUMIF(Table1[Category],Table1[[#This Row],[Category]],Table1[Units Returned])/SUMIF(Table1[Category],Table1[[#This Row],[Category]],Table1[Units
Sold])</f>
        <v>9.562198283037264E-2</v>
      </c>
      <c r="H46" s="3" t="b">
        <f>Table1[[#This Row],[Return Rate]]&gt;Table1[[#This Row],[Category Average Return Rate]]</f>
        <v>0</v>
      </c>
      <c r="J46" s="2"/>
      <c r="K46" s="18"/>
    </row>
    <row r="47" spans="1:11" x14ac:dyDescent="0.25">
      <c r="A47" t="s">
        <v>68</v>
      </c>
      <c r="B47" t="s">
        <v>23</v>
      </c>
      <c r="C47" s="3">
        <v>1967</v>
      </c>
      <c r="D47" s="3">
        <v>310</v>
      </c>
      <c r="E47" s="3">
        <v>31</v>
      </c>
      <c r="F47" s="2">
        <f t="shared" si="0"/>
        <v>0.1</v>
      </c>
      <c r="G47" s="2">
        <f>SUMIF(Table1[Category],Table1[[#This Row],[Category]],Table1[Units Returned])/SUMIF(Table1[Category],Table1[[#This Row],[Category]],Table1[Units
Sold])</f>
        <v>0.13608333538068448</v>
      </c>
      <c r="H47" s="3" t="b">
        <f>Table1[[#This Row],[Return Rate]]&gt;Table1[[#This Row],[Category Average Return Rate]]</f>
        <v>0</v>
      </c>
      <c r="J47" s="2"/>
      <c r="K47" s="18"/>
    </row>
    <row r="48" spans="1:11" x14ac:dyDescent="0.25">
      <c r="A48" t="s">
        <v>69</v>
      </c>
      <c r="B48" t="s">
        <v>20</v>
      </c>
      <c r="C48" s="3">
        <v>4284</v>
      </c>
      <c r="D48" s="3">
        <v>455</v>
      </c>
      <c r="E48" s="3">
        <v>69</v>
      </c>
      <c r="F48" s="2">
        <f t="shared" si="0"/>
        <v>0.15164835164835164</v>
      </c>
      <c r="G48" s="2">
        <f>SUMIF(Table1[Category],Table1[[#This Row],[Category]],Table1[Units Returned])/SUMIF(Table1[Category],Table1[[#This Row],[Category]],Table1[Units
Sold])</f>
        <v>0.14674173181683495</v>
      </c>
      <c r="H48" s="3" t="b">
        <f>Table1[[#This Row],[Return Rate]]&gt;Table1[[#This Row],[Category Average Return Rate]]</f>
        <v>1</v>
      </c>
      <c r="J48" s="2"/>
      <c r="K48" s="18"/>
    </row>
    <row r="49" spans="1:11" x14ac:dyDescent="0.25">
      <c r="A49" t="s">
        <v>70</v>
      </c>
      <c r="B49" t="s">
        <v>23</v>
      </c>
      <c r="C49" s="3">
        <v>2076</v>
      </c>
      <c r="D49" s="3">
        <v>89</v>
      </c>
      <c r="E49" s="3">
        <v>12</v>
      </c>
      <c r="F49" s="2">
        <f t="shared" si="0"/>
        <v>0.1348314606741573</v>
      </c>
      <c r="G49" s="2">
        <f>SUMIF(Table1[Category],Table1[[#This Row],[Category]],Table1[Units Returned])/SUMIF(Table1[Category],Table1[[#This Row],[Category]],Table1[Units
Sold])</f>
        <v>0.13608333538068448</v>
      </c>
      <c r="H49" s="3" t="b">
        <f>Table1[[#This Row],[Return Rate]]&gt;Table1[[#This Row],[Category Average Return Rate]]</f>
        <v>0</v>
      </c>
      <c r="J49" s="2"/>
      <c r="K49" s="18"/>
    </row>
    <row r="50" spans="1:11" x14ac:dyDescent="0.25">
      <c r="A50" t="s">
        <v>71</v>
      </c>
      <c r="B50" t="s">
        <v>20</v>
      </c>
      <c r="C50" s="3">
        <v>3794</v>
      </c>
      <c r="D50" s="3">
        <v>213</v>
      </c>
      <c r="E50" s="3">
        <v>21</v>
      </c>
      <c r="F50" s="2">
        <f t="shared" si="0"/>
        <v>9.8591549295774641E-2</v>
      </c>
      <c r="G50" s="2">
        <f>SUMIF(Table1[Category],Table1[[#This Row],[Category]],Table1[Units Returned])/SUMIF(Table1[Category],Table1[[#This Row],[Category]],Table1[Units
Sold])</f>
        <v>0.14674173181683495</v>
      </c>
      <c r="H50" s="3" t="b">
        <f>Table1[[#This Row],[Return Rate]]&gt;Table1[[#This Row],[Category Average Return Rate]]</f>
        <v>0</v>
      </c>
      <c r="J50" s="2"/>
      <c r="K50" s="18"/>
    </row>
    <row r="51" spans="1:11" x14ac:dyDescent="0.25">
      <c r="A51" t="s">
        <v>72</v>
      </c>
      <c r="B51" t="s">
        <v>30</v>
      </c>
      <c r="C51" s="3">
        <v>951</v>
      </c>
      <c r="D51" s="3">
        <v>143</v>
      </c>
      <c r="E51" s="3">
        <v>13</v>
      </c>
      <c r="F51" s="2">
        <f t="shared" si="0"/>
        <v>9.0909090909090912E-2</v>
      </c>
      <c r="G51" s="2">
        <f>SUMIF(Table1[Category],Table1[[#This Row],[Category]],Table1[Units Returned])/SUMIF(Table1[Category],Table1[[#This Row],[Category]],Table1[Units
Sold])</f>
        <v>9.562198283037264E-2</v>
      </c>
      <c r="H51" s="3" t="b">
        <f>Table1[[#This Row],[Return Rate]]&gt;Table1[[#This Row],[Category Average Return Rate]]</f>
        <v>0</v>
      </c>
      <c r="J51" s="2"/>
      <c r="K51" s="18"/>
    </row>
    <row r="52" spans="1:11" x14ac:dyDescent="0.25">
      <c r="A52" t="s">
        <v>73</v>
      </c>
      <c r="B52" t="s">
        <v>28</v>
      </c>
      <c r="C52" s="3">
        <v>4835</v>
      </c>
      <c r="D52" s="3">
        <v>65</v>
      </c>
      <c r="E52" s="3">
        <v>15</v>
      </c>
      <c r="F52" s="2">
        <f t="shared" si="0"/>
        <v>0.23076923076923078</v>
      </c>
      <c r="G52" s="2">
        <f>SUMIF(Table1[Category],Table1[[#This Row],[Category]],Table1[Units Returned])/SUMIF(Table1[Category],Table1[[#This Row],[Category]],Table1[Units
Sold])</f>
        <v>0.21457971497228237</v>
      </c>
      <c r="H52" s="3" t="b">
        <f>Table1[[#This Row],[Return Rate]]&gt;Table1[[#This Row],[Category Average Return Rate]]</f>
        <v>1</v>
      </c>
      <c r="J52" s="2"/>
      <c r="K52" s="18"/>
    </row>
    <row r="53" spans="1:11" x14ac:dyDescent="0.25">
      <c r="A53" t="s">
        <v>74</v>
      </c>
      <c r="B53" t="s">
        <v>17</v>
      </c>
      <c r="C53" s="3">
        <v>2089</v>
      </c>
      <c r="D53" s="3">
        <v>76</v>
      </c>
      <c r="E53" s="3">
        <v>7</v>
      </c>
      <c r="F53" s="2">
        <f t="shared" si="0"/>
        <v>9.2105263157894732E-2</v>
      </c>
      <c r="G53" s="2">
        <f>SUMIF(Table1[Category],Table1[[#This Row],[Category]],Table1[Units Returned])/SUMIF(Table1[Category],Table1[[#This Row],[Category]],Table1[Units
Sold])</f>
        <v>9.1427097500351731E-2</v>
      </c>
      <c r="H53" s="3" t="b">
        <f>Table1[[#This Row],[Return Rate]]&gt;Table1[[#This Row],[Category Average Return Rate]]</f>
        <v>1</v>
      </c>
      <c r="J53" s="2"/>
      <c r="K53" s="18"/>
    </row>
    <row r="54" spans="1:11" x14ac:dyDescent="0.25">
      <c r="A54" t="s">
        <v>75</v>
      </c>
      <c r="B54" t="s">
        <v>30</v>
      </c>
      <c r="C54" s="3">
        <v>59</v>
      </c>
      <c r="D54" s="3">
        <v>199</v>
      </c>
      <c r="E54" s="3">
        <v>13</v>
      </c>
      <c r="F54" s="2">
        <f t="shared" si="0"/>
        <v>6.5326633165829151E-2</v>
      </c>
      <c r="G54" s="2">
        <f>SUMIF(Table1[Category],Table1[[#This Row],[Category]],Table1[Units Returned])/SUMIF(Table1[Category],Table1[[#This Row],[Category]],Table1[Units
Sold])</f>
        <v>9.562198283037264E-2</v>
      </c>
      <c r="H54" s="3" t="b">
        <f>Table1[[#This Row],[Return Rate]]&gt;Table1[[#This Row],[Category Average Return Rate]]</f>
        <v>0</v>
      </c>
      <c r="J54" s="2"/>
      <c r="K54" s="18"/>
    </row>
    <row r="55" spans="1:11" x14ac:dyDescent="0.25">
      <c r="A55" t="s">
        <v>76</v>
      </c>
      <c r="B55" t="s">
        <v>17</v>
      </c>
      <c r="C55" s="3">
        <v>310</v>
      </c>
      <c r="D55" s="3">
        <v>143</v>
      </c>
      <c r="E55" s="3">
        <v>9</v>
      </c>
      <c r="F55" s="2">
        <f t="shared" si="0"/>
        <v>6.2937062937062943E-2</v>
      </c>
      <c r="G55" s="2">
        <f>SUMIF(Table1[Category],Table1[[#This Row],[Category]],Table1[Units Returned])/SUMIF(Table1[Category],Table1[[#This Row],[Category]],Table1[Units
Sold])</f>
        <v>9.1427097500351731E-2</v>
      </c>
      <c r="H55" s="3" t="b">
        <f>Table1[[#This Row],[Return Rate]]&gt;Table1[[#This Row],[Category Average Return Rate]]</f>
        <v>0</v>
      </c>
      <c r="J55" s="2"/>
      <c r="K55" s="18"/>
    </row>
    <row r="56" spans="1:11" x14ac:dyDescent="0.25">
      <c r="A56" t="s">
        <v>77</v>
      </c>
      <c r="B56" t="s">
        <v>34</v>
      </c>
      <c r="C56" s="3">
        <v>1723</v>
      </c>
      <c r="D56" s="3">
        <v>405</v>
      </c>
      <c r="E56" s="3">
        <v>79</v>
      </c>
      <c r="F56" s="2">
        <f t="shared" si="0"/>
        <v>0.19506172839506172</v>
      </c>
      <c r="G56" s="2">
        <f>SUMIF(Table1[Category],Table1[[#This Row],[Category]],Table1[Units Returned])/SUMIF(Table1[Category],Table1[[#This Row],[Category]],Table1[Units
Sold])</f>
        <v>0.14105128205128206</v>
      </c>
      <c r="H56" s="3" t="b">
        <f>Table1[[#This Row],[Return Rate]]&gt;Table1[[#This Row],[Category Average Return Rate]]</f>
        <v>1</v>
      </c>
      <c r="J56" s="2"/>
      <c r="K56" s="18"/>
    </row>
    <row r="57" spans="1:11" x14ac:dyDescent="0.25">
      <c r="A57" t="s">
        <v>78</v>
      </c>
      <c r="B57" t="s">
        <v>28</v>
      </c>
      <c r="C57" s="3">
        <v>2269</v>
      </c>
      <c r="D57" s="3">
        <v>403</v>
      </c>
      <c r="E57" s="3">
        <v>81</v>
      </c>
      <c r="F57" s="2">
        <f t="shared" si="0"/>
        <v>0.20099255583126552</v>
      </c>
      <c r="G57" s="2">
        <f>SUMIF(Table1[Category],Table1[[#This Row],[Category]],Table1[Units Returned])/SUMIF(Table1[Category],Table1[[#This Row],[Category]],Table1[Units
Sold])</f>
        <v>0.21457971497228237</v>
      </c>
      <c r="H57" s="3" t="b">
        <f>Table1[[#This Row],[Return Rate]]&gt;Table1[[#This Row],[Category Average Return Rate]]</f>
        <v>0</v>
      </c>
      <c r="J57" s="2"/>
      <c r="K57" s="18"/>
    </row>
    <row r="58" spans="1:11" x14ac:dyDescent="0.25">
      <c r="A58" t="s">
        <v>79</v>
      </c>
      <c r="B58" t="s">
        <v>28</v>
      </c>
      <c r="C58" s="3">
        <v>2110</v>
      </c>
      <c r="D58" s="3">
        <v>316</v>
      </c>
      <c r="E58" s="3">
        <v>63</v>
      </c>
      <c r="F58" s="2">
        <f t="shared" si="0"/>
        <v>0.19936708860759494</v>
      </c>
      <c r="G58" s="2">
        <f>SUMIF(Table1[Category],Table1[[#This Row],[Category]],Table1[Units Returned])/SUMIF(Table1[Category],Table1[[#This Row],[Category]],Table1[Units
Sold])</f>
        <v>0.21457971497228237</v>
      </c>
      <c r="H58" s="3" t="b">
        <f>Table1[[#This Row],[Return Rate]]&gt;Table1[[#This Row],[Category Average Return Rate]]</f>
        <v>0</v>
      </c>
      <c r="J58" s="2"/>
      <c r="K58" s="18"/>
    </row>
    <row r="59" spans="1:11" x14ac:dyDescent="0.25">
      <c r="A59" t="s">
        <v>80</v>
      </c>
      <c r="B59" t="s">
        <v>30</v>
      </c>
      <c r="C59" s="3">
        <v>3763</v>
      </c>
      <c r="D59" s="3">
        <v>93</v>
      </c>
      <c r="E59" s="3">
        <v>14</v>
      </c>
      <c r="F59" s="2">
        <f t="shared" si="0"/>
        <v>0.15053763440860216</v>
      </c>
      <c r="G59" s="2">
        <f>SUMIF(Table1[Category],Table1[[#This Row],[Category]],Table1[Units Returned])/SUMIF(Table1[Category],Table1[[#This Row],[Category]],Table1[Units
Sold])</f>
        <v>9.562198283037264E-2</v>
      </c>
      <c r="H59" s="3" t="b">
        <f>Table1[[#This Row],[Return Rate]]&gt;Table1[[#This Row],[Category Average Return Rate]]</f>
        <v>1</v>
      </c>
      <c r="J59" s="2"/>
      <c r="K59" s="18"/>
    </row>
    <row r="60" spans="1:11" x14ac:dyDescent="0.25">
      <c r="A60" t="s">
        <v>81</v>
      </c>
      <c r="B60" t="s">
        <v>28</v>
      </c>
      <c r="C60" s="3">
        <v>1669</v>
      </c>
      <c r="D60" s="3">
        <v>473</v>
      </c>
      <c r="E60" s="3">
        <v>95</v>
      </c>
      <c r="F60" s="2">
        <f t="shared" si="0"/>
        <v>0.20084566596194503</v>
      </c>
      <c r="G60" s="2">
        <f>SUMIF(Table1[Category],Table1[[#This Row],[Category]],Table1[Units Returned])/SUMIF(Table1[Category],Table1[[#This Row],[Category]],Table1[Units
Sold])</f>
        <v>0.21457971497228237</v>
      </c>
      <c r="H60" s="3" t="b">
        <f>Table1[[#This Row],[Return Rate]]&gt;Table1[[#This Row],[Category Average Return Rate]]</f>
        <v>0</v>
      </c>
      <c r="J60" s="2"/>
      <c r="K60" s="18"/>
    </row>
    <row r="61" spans="1:11" x14ac:dyDescent="0.25">
      <c r="A61" t="s">
        <v>82</v>
      </c>
      <c r="B61" t="s">
        <v>20</v>
      </c>
      <c r="C61" s="3">
        <v>370</v>
      </c>
      <c r="D61" s="3">
        <v>417</v>
      </c>
      <c r="E61" s="3">
        <v>76</v>
      </c>
      <c r="F61" s="2">
        <f t="shared" si="0"/>
        <v>0.18225419664268586</v>
      </c>
      <c r="G61" s="2">
        <f>SUMIF(Table1[Category],Table1[[#This Row],[Category]],Table1[Units Returned])/SUMIF(Table1[Category],Table1[[#This Row],[Category]],Table1[Units
Sold])</f>
        <v>0.14674173181683495</v>
      </c>
      <c r="H61" s="3" t="b">
        <f>Table1[[#This Row],[Return Rate]]&gt;Table1[[#This Row],[Category Average Return Rate]]</f>
        <v>1</v>
      </c>
      <c r="J61" s="2"/>
      <c r="K61" s="18"/>
    </row>
    <row r="62" spans="1:11" x14ac:dyDescent="0.25">
      <c r="A62" t="s">
        <v>83</v>
      </c>
      <c r="B62" t="s">
        <v>28</v>
      </c>
      <c r="C62" s="3">
        <v>1392</v>
      </c>
      <c r="D62" s="3">
        <v>305</v>
      </c>
      <c r="E62" s="3">
        <v>69</v>
      </c>
      <c r="F62" s="2">
        <f t="shared" si="0"/>
        <v>0.2262295081967213</v>
      </c>
      <c r="G62" s="2">
        <f>SUMIF(Table1[Category],Table1[[#This Row],[Category]],Table1[Units Returned])/SUMIF(Table1[Category],Table1[[#This Row],[Category]],Table1[Units
Sold])</f>
        <v>0.21457971497228237</v>
      </c>
      <c r="H62" s="3" t="b">
        <f>Table1[[#This Row],[Return Rate]]&gt;Table1[[#This Row],[Category Average Return Rate]]</f>
        <v>1</v>
      </c>
      <c r="J62" s="2"/>
      <c r="K62" s="18"/>
    </row>
    <row r="63" spans="1:11" x14ac:dyDescent="0.25">
      <c r="A63" t="s">
        <v>84</v>
      </c>
      <c r="B63" t="s">
        <v>17</v>
      </c>
      <c r="C63" s="3">
        <v>2426</v>
      </c>
      <c r="D63" s="3">
        <v>224</v>
      </c>
      <c r="E63" s="3">
        <v>20</v>
      </c>
      <c r="F63" s="2">
        <f t="shared" si="0"/>
        <v>8.9285714285714288E-2</v>
      </c>
      <c r="G63" s="2">
        <f>SUMIF(Table1[Category],Table1[[#This Row],[Category]],Table1[Units Returned])/SUMIF(Table1[Category],Table1[[#This Row],[Category]],Table1[Units
Sold])</f>
        <v>9.1427097500351731E-2</v>
      </c>
      <c r="H63" s="3" t="b">
        <f>Table1[[#This Row],[Return Rate]]&gt;Table1[[#This Row],[Category Average Return Rate]]</f>
        <v>0</v>
      </c>
      <c r="J63" s="2"/>
      <c r="K63" s="18"/>
    </row>
    <row r="64" spans="1:11" x14ac:dyDescent="0.25">
      <c r="A64" t="s">
        <v>85</v>
      </c>
      <c r="B64" t="s">
        <v>17</v>
      </c>
      <c r="C64" s="3">
        <v>2882</v>
      </c>
      <c r="D64" s="3">
        <v>497</v>
      </c>
      <c r="E64" s="3">
        <v>44</v>
      </c>
      <c r="F64" s="2">
        <f t="shared" si="0"/>
        <v>8.8531187122736416E-2</v>
      </c>
      <c r="G64" s="2">
        <f>SUMIF(Table1[Category],Table1[[#This Row],[Category]],Table1[Units Returned])/SUMIF(Table1[Category],Table1[[#This Row],[Category]],Table1[Units
Sold])</f>
        <v>9.1427097500351731E-2</v>
      </c>
      <c r="H64" s="3" t="b">
        <f>Table1[[#This Row],[Return Rate]]&gt;Table1[[#This Row],[Category Average Return Rate]]</f>
        <v>0</v>
      </c>
      <c r="J64" s="2"/>
      <c r="K64" s="18"/>
    </row>
    <row r="65" spans="1:11" x14ac:dyDescent="0.25">
      <c r="A65" t="s">
        <v>86</v>
      </c>
      <c r="B65" t="s">
        <v>17</v>
      </c>
      <c r="C65" s="3">
        <v>2874</v>
      </c>
      <c r="D65" s="3">
        <v>291</v>
      </c>
      <c r="E65" s="3">
        <v>25</v>
      </c>
      <c r="F65" s="2">
        <f t="shared" si="0"/>
        <v>8.5910652920962199E-2</v>
      </c>
      <c r="G65" s="2">
        <f>SUMIF(Table1[Category],Table1[[#This Row],[Category]],Table1[Units Returned])/SUMIF(Table1[Category],Table1[[#This Row],[Category]],Table1[Units
Sold])</f>
        <v>9.1427097500351731E-2</v>
      </c>
      <c r="H65" s="3" t="b">
        <f>Table1[[#This Row],[Return Rate]]&gt;Table1[[#This Row],[Category Average Return Rate]]</f>
        <v>0</v>
      </c>
      <c r="J65" s="2"/>
      <c r="K65" s="18"/>
    </row>
    <row r="66" spans="1:11" x14ac:dyDescent="0.25">
      <c r="A66" t="s">
        <v>87</v>
      </c>
      <c r="B66" t="s">
        <v>17</v>
      </c>
      <c r="C66" s="3">
        <v>2044</v>
      </c>
      <c r="D66" s="3">
        <v>428</v>
      </c>
      <c r="E66" s="3">
        <v>37</v>
      </c>
      <c r="F66" s="2">
        <f t="shared" si="0"/>
        <v>8.6448598130841117E-2</v>
      </c>
      <c r="G66" s="2">
        <f>SUMIF(Table1[Category],Table1[[#This Row],[Category]],Table1[Units Returned])/SUMIF(Table1[Category],Table1[[#This Row],[Category]],Table1[Units
Sold])</f>
        <v>9.1427097500351731E-2</v>
      </c>
      <c r="H66" s="3" t="b">
        <f>Table1[[#This Row],[Return Rate]]&gt;Table1[[#This Row],[Category Average Return Rate]]</f>
        <v>0</v>
      </c>
      <c r="J66" s="2"/>
      <c r="K66" s="18"/>
    </row>
    <row r="67" spans="1:11" x14ac:dyDescent="0.25">
      <c r="A67" t="s">
        <v>88</v>
      </c>
      <c r="B67" t="s">
        <v>20</v>
      </c>
      <c r="C67" s="3">
        <v>3008</v>
      </c>
      <c r="D67" s="3">
        <v>102</v>
      </c>
      <c r="E67" s="3">
        <v>16</v>
      </c>
      <c r="F67" s="2">
        <f t="shared" si="0"/>
        <v>0.15686274509803921</v>
      </c>
      <c r="G67" s="2">
        <f>SUMIF(Table1[Category],Table1[[#This Row],[Category]],Table1[Units Returned])/SUMIF(Table1[Category],Table1[[#This Row],[Category]],Table1[Units
Sold])</f>
        <v>0.14674173181683495</v>
      </c>
      <c r="H67" s="3" t="b">
        <f>Table1[[#This Row],[Return Rate]]&gt;Table1[[#This Row],[Category Average Return Rate]]</f>
        <v>1</v>
      </c>
      <c r="J67" s="2"/>
      <c r="K67" s="18"/>
    </row>
    <row r="68" spans="1:11" x14ac:dyDescent="0.25">
      <c r="A68" t="s">
        <v>89</v>
      </c>
      <c r="B68" t="s">
        <v>23</v>
      </c>
      <c r="C68" s="3">
        <v>2088</v>
      </c>
      <c r="D68" s="3">
        <v>474</v>
      </c>
      <c r="E68" s="3">
        <v>65</v>
      </c>
      <c r="F68" s="2">
        <f t="shared" si="0"/>
        <v>0.1371308016877637</v>
      </c>
      <c r="G68" s="2">
        <f>SUMIF(Table1[Category],Table1[[#This Row],[Category]],Table1[Units Returned])/SUMIF(Table1[Category],Table1[[#This Row],[Category]],Table1[Units
Sold])</f>
        <v>0.13608333538068448</v>
      </c>
      <c r="H68" s="3" t="b">
        <f>Table1[[#This Row],[Return Rate]]&gt;Table1[[#This Row],[Category Average Return Rate]]</f>
        <v>1</v>
      </c>
      <c r="J68" s="2"/>
      <c r="K68" s="18"/>
    </row>
    <row r="69" spans="1:11" x14ac:dyDescent="0.25">
      <c r="A69" t="s">
        <v>90</v>
      </c>
      <c r="B69" t="s">
        <v>34</v>
      </c>
      <c r="C69" s="3">
        <v>3540</v>
      </c>
      <c r="D69" s="3">
        <v>267</v>
      </c>
      <c r="E69" s="3">
        <v>38</v>
      </c>
      <c r="F69" s="2">
        <f t="shared" si="0"/>
        <v>0.14232209737827714</v>
      </c>
      <c r="G69" s="2">
        <f>SUMIF(Table1[Category],Table1[[#This Row],[Category]],Table1[Units Returned])/SUMIF(Table1[Category],Table1[[#This Row],[Category]],Table1[Units
Sold])</f>
        <v>0.14105128205128206</v>
      </c>
      <c r="H69" s="3" t="b">
        <f>Table1[[#This Row],[Return Rate]]&gt;Table1[[#This Row],[Category Average Return Rate]]</f>
        <v>1</v>
      </c>
      <c r="J69" s="2"/>
      <c r="K69" s="18"/>
    </row>
    <row r="70" spans="1:11" x14ac:dyDescent="0.25">
      <c r="A70" t="s">
        <v>91</v>
      </c>
      <c r="B70" t="s">
        <v>30</v>
      </c>
      <c r="C70" s="3">
        <v>3727</v>
      </c>
      <c r="D70" s="3">
        <v>355</v>
      </c>
      <c r="E70" s="3">
        <v>33</v>
      </c>
      <c r="F70" s="2">
        <f t="shared" si="0"/>
        <v>9.295774647887324E-2</v>
      </c>
      <c r="G70" s="2">
        <f>SUMIF(Table1[Category],Table1[[#This Row],[Category]],Table1[Units Returned])/SUMIF(Table1[Category],Table1[[#This Row],[Category]],Table1[Units
Sold])</f>
        <v>9.562198283037264E-2</v>
      </c>
      <c r="H70" s="3" t="b">
        <f>Table1[[#This Row],[Return Rate]]&gt;Table1[[#This Row],[Category Average Return Rate]]</f>
        <v>0</v>
      </c>
      <c r="J70" s="2"/>
      <c r="K70" s="18"/>
    </row>
    <row r="71" spans="1:11" x14ac:dyDescent="0.25">
      <c r="A71" t="s">
        <v>92</v>
      </c>
      <c r="B71" t="s">
        <v>17</v>
      </c>
      <c r="C71" s="3">
        <v>1168</v>
      </c>
      <c r="D71" s="3">
        <v>456</v>
      </c>
      <c r="E71" s="3">
        <v>23</v>
      </c>
      <c r="F71" s="2">
        <f t="shared" ref="F71:F134" si="1">E71/D71</f>
        <v>5.0438596491228067E-2</v>
      </c>
      <c r="G71" s="2">
        <f>SUMIF(Table1[Category],Table1[[#This Row],[Category]],Table1[Units Returned])/SUMIF(Table1[Category],Table1[[#This Row],[Category]],Table1[Units
Sold])</f>
        <v>9.1427097500351731E-2</v>
      </c>
      <c r="H71" s="3" t="b">
        <f>Table1[[#This Row],[Return Rate]]&gt;Table1[[#This Row],[Category Average Return Rate]]</f>
        <v>0</v>
      </c>
      <c r="J71" s="2"/>
      <c r="K71" s="18"/>
    </row>
    <row r="72" spans="1:11" x14ac:dyDescent="0.25">
      <c r="A72" t="s">
        <v>93</v>
      </c>
      <c r="B72" t="s">
        <v>28</v>
      </c>
      <c r="C72" s="3">
        <v>1654</v>
      </c>
      <c r="D72" s="3">
        <v>110</v>
      </c>
      <c r="E72" s="3">
        <v>55</v>
      </c>
      <c r="F72" s="2">
        <f t="shared" si="1"/>
        <v>0.5</v>
      </c>
      <c r="G72" s="2">
        <f>SUMIF(Table1[Category],Table1[[#This Row],[Category]],Table1[Units Returned])/SUMIF(Table1[Category],Table1[[#This Row],[Category]],Table1[Units
Sold])</f>
        <v>0.21457971497228237</v>
      </c>
      <c r="H72" s="3" t="b">
        <f>Table1[[#This Row],[Return Rate]]&gt;Table1[[#This Row],[Category Average Return Rate]]</f>
        <v>1</v>
      </c>
      <c r="J72" s="2"/>
      <c r="K72" s="18"/>
    </row>
    <row r="73" spans="1:11" x14ac:dyDescent="0.25">
      <c r="A73" t="s">
        <v>94</v>
      </c>
      <c r="B73" t="s">
        <v>17</v>
      </c>
      <c r="C73" s="3">
        <v>4077</v>
      </c>
      <c r="D73" s="3">
        <v>462</v>
      </c>
      <c r="E73" s="3">
        <v>49</v>
      </c>
      <c r="F73" s="2">
        <f t="shared" si="1"/>
        <v>0.10606060606060606</v>
      </c>
      <c r="G73" s="2">
        <f>SUMIF(Table1[Category],Table1[[#This Row],[Category]],Table1[Units Returned])/SUMIF(Table1[Category],Table1[[#This Row],[Category]],Table1[Units
Sold])</f>
        <v>9.1427097500351731E-2</v>
      </c>
      <c r="H73" s="3" t="b">
        <f>Table1[[#This Row],[Return Rate]]&gt;Table1[[#This Row],[Category Average Return Rate]]</f>
        <v>1</v>
      </c>
      <c r="J73" s="2"/>
      <c r="K73" s="18"/>
    </row>
    <row r="74" spans="1:11" x14ac:dyDescent="0.25">
      <c r="A74" t="s">
        <v>95</v>
      </c>
      <c r="B74" t="s">
        <v>28</v>
      </c>
      <c r="C74" s="3">
        <v>285</v>
      </c>
      <c r="D74" s="3">
        <v>330</v>
      </c>
      <c r="E74" s="3">
        <v>66</v>
      </c>
      <c r="F74" s="2">
        <f t="shared" si="1"/>
        <v>0.2</v>
      </c>
      <c r="G74" s="2">
        <f>SUMIF(Table1[Category],Table1[[#This Row],[Category]],Table1[Units Returned])/SUMIF(Table1[Category],Table1[[#This Row],[Category]],Table1[Units
Sold])</f>
        <v>0.21457971497228237</v>
      </c>
      <c r="H74" s="3" t="b">
        <f>Table1[[#This Row],[Return Rate]]&gt;Table1[[#This Row],[Category Average Return Rate]]</f>
        <v>0</v>
      </c>
      <c r="J74" s="2"/>
      <c r="K74" s="18"/>
    </row>
    <row r="75" spans="1:11" x14ac:dyDescent="0.25">
      <c r="A75" t="s">
        <v>96</v>
      </c>
      <c r="B75" t="s">
        <v>34</v>
      </c>
      <c r="C75" s="3">
        <v>2019</v>
      </c>
      <c r="D75" s="3">
        <v>450</v>
      </c>
      <c r="E75" s="3">
        <v>90</v>
      </c>
      <c r="F75" s="2">
        <f t="shared" si="1"/>
        <v>0.2</v>
      </c>
      <c r="G75" s="2">
        <f>SUMIF(Table1[Category],Table1[[#This Row],[Category]],Table1[Units Returned])/SUMIF(Table1[Category],Table1[[#This Row],[Category]],Table1[Units
Sold])</f>
        <v>0.14105128205128206</v>
      </c>
      <c r="H75" s="3" t="b">
        <f>Table1[[#This Row],[Return Rate]]&gt;Table1[[#This Row],[Category Average Return Rate]]</f>
        <v>1</v>
      </c>
      <c r="J75" s="2"/>
      <c r="K75" s="18"/>
    </row>
    <row r="76" spans="1:11" x14ac:dyDescent="0.25">
      <c r="A76" t="s">
        <v>97</v>
      </c>
      <c r="B76" t="s">
        <v>34</v>
      </c>
      <c r="C76" s="3">
        <v>4479</v>
      </c>
      <c r="D76" s="3">
        <v>430</v>
      </c>
      <c r="E76" s="3">
        <v>43</v>
      </c>
      <c r="F76" s="2">
        <f t="shared" si="1"/>
        <v>0.1</v>
      </c>
      <c r="G76" s="2">
        <f>SUMIF(Table1[Category],Table1[[#This Row],[Category]],Table1[Units Returned])/SUMIF(Table1[Category],Table1[[#This Row],[Category]],Table1[Units
Sold])</f>
        <v>0.14105128205128206</v>
      </c>
      <c r="H76" s="3" t="b">
        <f>Table1[[#This Row],[Return Rate]]&gt;Table1[[#This Row],[Category Average Return Rate]]</f>
        <v>0</v>
      </c>
      <c r="J76" s="2"/>
      <c r="K76" s="18"/>
    </row>
    <row r="77" spans="1:11" x14ac:dyDescent="0.25">
      <c r="A77" t="s">
        <v>98</v>
      </c>
      <c r="B77" t="s">
        <v>34</v>
      </c>
      <c r="C77" s="3">
        <v>1958</v>
      </c>
      <c r="D77" s="3">
        <v>265</v>
      </c>
      <c r="E77" s="3">
        <v>38</v>
      </c>
      <c r="F77" s="2">
        <f t="shared" si="1"/>
        <v>0.14339622641509434</v>
      </c>
      <c r="G77" s="2">
        <f>SUMIF(Table1[Category],Table1[[#This Row],[Category]],Table1[Units Returned])/SUMIF(Table1[Category],Table1[[#This Row],[Category]],Table1[Units
Sold])</f>
        <v>0.14105128205128206</v>
      </c>
      <c r="H77" s="3" t="b">
        <f>Table1[[#This Row],[Return Rate]]&gt;Table1[[#This Row],[Category Average Return Rate]]</f>
        <v>1</v>
      </c>
      <c r="J77" s="2"/>
      <c r="K77" s="18"/>
    </row>
    <row r="78" spans="1:11" x14ac:dyDescent="0.25">
      <c r="A78" t="s">
        <v>99</v>
      </c>
      <c r="B78" t="s">
        <v>28</v>
      </c>
      <c r="C78" s="3">
        <v>425</v>
      </c>
      <c r="D78" s="3">
        <v>3</v>
      </c>
      <c r="E78" s="3">
        <v>1</v>
      </c>
      <c r="F78" s="2">
        <f t="shared" si="1"/>
        <v>0.33333333333333331</v>
      </c>
      <c r="G78" s="2">
        <f>SUMIF(Table1[Category],Table1[[#This Row],[Category]],Table1[Units Returned])/SUMIF(Table1[Category],Table1[[#This Row],[Category]],Table1[Units
Sold])</f>
        <v>0.21457971497228237</v>
      </c>
      <c r="H78" s="3" t="b">
        <f>Table1[[#This Row],[Return Rate]]&gt;Table1[[#This Row],[Category Average Return Rate]]</f>
        <v>1</v>
      </c>
      <c r="J78" s="2"/>
      <c r="K78" s="18"/>
    </row>
    <row r="79" spans="1:11" x14ac:dyDescent="0.25">
      <c r="A79" t="s">
        <v>100</v>
      </c>
      <c r="B79" t="s">
        <v>17</v>
      </c>
      <c r="C79" s="3">
        <v>3580</v>
      </c>
      <c r="D79" s="3">
        <v>85</v>
      </c>
      <c r="E79" s="3">
        <v>7</v>
      </c>
      <c r="F79" s="2">
        <f t="shared" si="1"/>
        <v>8.2352941176470587E-2</v>
      </c>
      <c r="G79" s="2">
        <f>SUMIF(Table1[Category],Table1[[#This Row],[Category]],Table1[Units Returned])/SUMIF(Table1[Category],Table1[[#This Row],[Category]],Table1[Units
Sold])</f>
        <v>9.1427097500351731E-2</v>
      </c>
      <c r="H79" s="3" t="b">
        <f>Table1[[#This Row],[Return Rate]]&gt;Table1[[#This Row],[Category Average Return Rate]]</f>
        <v>0</v>
      </c>
      <c r="J79" s="2"/>
      <c r="K79" s="18"/>
    </row>
    <row r="80" spans="1:11" x14ac:dyDescent="0.25">
      <c r="A80" t="s">
        <v>101</v>
      </c>
      <c r="B80" t="s">
        <v>34</v>
      </c>
      <c r="C80" s="3">
        <v>2685</v>
      </c>
      <c r="D80" s="3">
        <v>282</v>
      </c>
      <c r="E80" s="3">
        <v>31</v>
      </c>
      <c r="F80" s="2">
        <f t="shared" si="1"/>
        <v>0.1099290780141844</v>
      </c>
      <c r="G80" s="2">
        <f>SUMIF(Table1[Category],Table1[[#This Row],[Category]],Table1[Units Returned])/SUMIF(Table1[Category],Table1[[#This Row],[Category]],Table1[Units
Sold])</f>
        <v>0.14105128205128206</v>
      </c>
      <c r="H80" s="3" t="b">
        <f>Table1[[#This Row],[Return Rate]]&gt;Table1[[#This Row],[Category Average Return Rate]]</f>
        <v>0</v>
      </c>
      <c r="J80" s="2"/>
      <c r="K80" s="18"/>
    </row>
    <row r="81" spans="1:11" x14ac:dyDescent="0.25">
      <c r="A81" t="s">
        <v>102</v>
      </c>
      <c r="B81" t="s">
        <v>20</v>
      </c>
      <c r="C81" s="3">
        <v>1620</v>
      </c>
      <c r="D81" s="3">
        <v>328</v>
      </c>
      <c r="E81" s="3">
        <v>74</v>
      </c>
      <c r="F81" s="2">
        <f t="shared" si="1"/>
        <v>0.22560975609756098</v>
      </c>
      <c r="G81" s="2">
        <f>SUMIF(Table1[Category],Table1[[#This Row],[Category]],Table1[Units Returned])/SUMIF(Table1[Category],Table1[[#This Row],[Category]],Table1[Units
Sold])</f>
        <v>0.14674173181683495</v>
      </c>
      <c r="H81" s="3" t="b">
        <f>Table1[[#This Row],[Return Rate]]&gt;Table1[[#This Row],[Category Average Return Rate]]</f>
        <v>1</v>
      </c>
      <c r="J81" s="2"/>
      <c r="K81" s="18"/>
    </row>
    <row r="82" spans="1:11" x14ac:dyDescent="0.25">
      <c r="A82" t="s">
        <v>103</v>
      </c>
      <c r="B82" t="s">
        <v>28</v>
      </c>
      <c r="C82" s="3">
        <v>2610</v>
      </c>
      <c r="D82" s="3">
        <v>304</v>
      </c>
      <c r="E82" s="3">
        <v>61</v>
      </c>
      <c r="F82" s="2">
        <f t="shared" si="1"/>
        <v>0.20065789473684212</v>
      </c>
      <c r="G82" s="2">
        <f>SUMIF(Table1[Category],Table1[[#This Row],[Category]],Table1[Units Returned])/SUMIF(Table1[Category],Table1[[#This Row],[Category]],Table1[Units
Sold])</f>
        <v>0.21457971497228237</v>
      </c>
      <c r="H82" s="3" t="b">
        <f>Table1[[#This Row],[Return Rate]]&gt;Table1[[#This Row],[Category Average Return Rate]]</f>
        <v>0</v>
      </c>
      <c r="J82" s="2"/>
      <c r="K82" s="18"/>
    </row>
    <row r="83" spans="1:11" x14ac:dyDescent="0.25">
      <c r="A83" t="s">
        <v>104</v>
      </c>
      <c r="B83" t="s">
        <v>28</v>
      </c>
      <c r="C83" s="3">
        <v>3441</v>
      </c>
      <c r="D83" s="3">
        <v>450</v>
      </c>
      <c r="E83" s="3">
        <v>90</v>
      </c>
      <c r="F83" s="2">
        <f t="shared" si="1"/>
        <v>0.2</v>
      </c>
      <c r="G83" s="2">
        <f>SUMIF(Table1[Category],Table1[[#This Row],[Category]],Table1[Units Returned])/SUMIF(Table1[Category],Table1[[#This Row],[Category]],Table1[Units
Sold])</f>
        <v>0.21457971497228237</v>
      </c>
      <c r="H83" s="3" t="b">
        <f>Table1[[#This Row],[Return Rate]]&gt;Table1[[#This Row],[Category Average Return Rate]]</f>
        <v>0</v>
      </c>
      <c r="J83" s="2"/>
      <c r="K83" s="18"/>
    </row>
    <row r="84" spans="1:11" x14ac:dyDescent="0.25">
      <c r="A84" t="s">
        <v>105</v>
      </c>
      <c r="B84" t="s">
        <v>17</v>
      </c>
      <c r="C84" s="3">
        <v>3015</v>
      </c>
      <c r="D84" s="3">
        <v>454</v>
      </c>
      <c r="E84" s="3">
        <v>23</v>
      </c>
      <c r="F84" s="2">
        <f t="shared" si="1"/>
        <v>5.0660792951541848E-2</v>
      </c>
      <c r="G84" s="2">
        <f>SUMIF(Table1[Category],Table1[[#This Row],[Category]],Table1[Units Returned])/SUMIF(Table1[Category],Table1[[#This Row],[Category]],Table1[Units
Sold])</f>
        <v>9.1427097500351731E-2</v>
      </c>
      <c r="H84" s="3" t="b">
        <f>Table1[[#This Row],[Return Rate]]&gt;Table1[[#This Row],[Category Average Return Rate]]</f>
        <v>0</v>
      </c>
      <c r="J84" s="2"/>
      <c r="K84" s="18"/>
    </row>
    <row r="85" spans="1:11" x14ac:dyDescent="0.25">
      <c r="A85" t="s">
        <v>106</v>
      </c>
      <c r="B85" t="s">
        <v>28</v>
      </c>
      <c r="C85" s="3">
        <v>3693</v>
      </c>
      <c r="D85" s="3">
        <v>412</v>
      </c>
      <c r="E85" s="3">
        <v>82</v>
      </c>
      <c r="F85" s="2">
        <f t="shared" si="1"/>
        <v>0.19902912621359223</v>
      </c>
      <c r="G85" s="2">
        <f>SUMIF(Table1[Category],Table1[[#This Row],[Category]],Table1[Units Returned])/SUMIF(Table1[Category],Table1[[#This Row],[Category]],Table1[Units
Sold])</f>
        <v>0.21457971497228237</v>
      </c>
      <c r="H85" s="3" t="b">
        <f>Table1[[#This Row],[Return Rate]]&gt;Table1[[#This Row],[Category Average Return Rate]]</f>
        <v>0</v>
      </c>
      <c r="J85" s="2"/>
      <c r="K85" s="18"/>
    </row>
    <row r="86" spans="1:11" x14ac:dyDescent="0.25">
      <c r="A86" t="s">
        <v>107</v>
      </c>
      <c r="B86" t="s">
        <v>28</v>
      </c>
      <c r="C86" s="3">
        <v>3900</v>
      </c>
      <c r="D86" s="3">
        <v>117</v>
      </c>
      <c r="E86" s="3">
        <v>32</v>
      </c>
      <c r="F86" s="2">
        <f t="shared" si="1"/>
        <v>0.27350427350427353</v>
      </c>
      <c r="G86" s="2">
        <f>SUMIF(Table1[Category],Table1[[#This Row],[Category]],Table1[Units Returned])/SUMIF(Table1[Category],Table1[[#This Row],[Category]],Table1[Units
Sold])</f>
        <v>0.21457971497228237</v>
      </c>
      <c r="H86" s="3" t="b">
        <f>Table1[[#This Row],[Return Rate]]&gt;Table1[[#This Row],[Category Average Return Rate]]</f>
        <v>1</v>
      </c>
      <c r="J86" s="2"/>
      <c r="K86" s="18"/>
    </row>
    <row r="87" spans="1:11" x14ac:dyDescent="0.25">
      <c r="A87" t="s">
        <v>108</v>
      </c>
      <c r="B87" t="s">
        <v>34</v>
      </c>
      <c r="C87" s="3">
        <v>922</v>
      </c>
      <c r="D87" s="3">
        <v>221</v>
      </c>
      <c r="E87" s="3">
        <v>22</v>
      </c>
      <c r="F87" s="2">
        <f t="shared" si="1"/>
        <v>9.9547511312217188E-2</v>
      </c>
      <c r="G87" s="2">
        <f>SUMIF(Table1[Category],Table1[[#This Row],[Category]],Table1[Units Returned])/SUMIF(Table1[Category],Table1[[#This Row],[Category]],Table1[Units
Sold])</f>
        <v>0.14105128205128206</v>
      </c>
      <c r="H87" s="3" t="b">
        <f>Table1[[#This Row],[Return Rate]]&gt;Table1[[#This Row],[Category Average Return Rate]]</f>
        <v>0</v>
      </c>
      <c r="J87" s="2"/>
      <c r="K87" s="18"/>
    </row>
    <row r="88" spans="1:11" x14ac:dyDescent="0.25">
      <c r="A88" t="s">
        <v>109</v>
      </c>
      <c r="B88" t="s">
        <v>17</v>
      </c>
      <c r="C88" s="3">
        <v>1302</v>
      </c>
      <c r="D88" s="3">
        <v>154</v>
      </c>
      <c r="E88" s="3">
        <v>13</v>
      </c>
      <c r="F88" s="2">
        <f t="shared" si="1"/>
        <v>8.4415584415584416E-2</v>
      </c>
      <c r="G88" s="2">
        <f>SUMIF(Table1[Category],Table1[[#This Row],[Category]],Table1[Units Returned])/SUMIF(Table1[Category],Table1[[#This Row],[Category]],Table1[Units
Sold])</f>
        <v>9.1427097500351731E-2</v>
      </c>
      <c r="H88" s="3" t="b">
        <f>Table1[[#This Row],[Return Rate]]&gt;Table1[[#This Row],[Category Average Return Rate]]</f>
        <v>0</v>
      </c>
      <c r="J88" s="2"/>
      <c r="K88" s="18"/>
    </row>
    <row r="89" spans="1:11" x14ac:dyDescent="0.25">
      <c r="A89" t="s">
        <v>110</v>
      </c>
      <c r="B89" t="s">
        <v>34</v>
      </c>
      <c r="C89" s="3">
        <v>1364</v>
      </c>
      <c r="D89" s="3">
        <v>153</v>
      </c>
      <c r="E89" s="3">
        <v>22</v>
      </c>
      <c r="F89" s="2">
        <f t="shared" si="1"/>
        <v>0.1437908496732026</v>
      </c>
      <c r="G89" s="2">
        <f>SUMIF(Table1[Category],Table1[[#This Row],[Category]],Table1[Units Returned])/SUMIF(Table1[Category],Table1[[#This Row],[Category]],Table1[Units
Sold])</f>
        <v>0.14105128205128206</v>
      </c>
      <c r="H89" s="3" t="b">
        <f>Table1[[#This Row],[Return Rate]]&gt;Table1[[#This Row],[Category Average Return Rate]]</f>
        <v>1</v>
      </c>
      <c r="J89" s="2"/>
      <c r="K89" s="18"/>
    </row>
    <row r="90" spans="1:11" x14ac:dyDescent="0.25">
      <c r="A90" t="s">
        <v>111</v>
      </c>
      <c r="B90" t="s">
        <v>34</v>
      </c>
      <c r="C90" s="3">
        <v>4870</v>
      </c>
      <c r="D90" s="3">
        <v>12</v>
      </c>
      <c r="E90" s="3">
        <v>2</v>
      </c>
      <c r="F90" s="2">
        <f t="shared" si="1"/>
        <v>0.16666666666666666</v>
      </c>
      <c r="G90" s="2">
        <f>SUMIF(Table1[Category],Table1[[#This Row],[Category]],Table1[Units Returned])/SUMIF(Table1[Category],Table1[[#This Row],[Category]],Table1[Units
Sold])</f>
        <v>0.14105128205128206</v>
      </c>
      <c r="H90" s="3" t="b">
        <f>Table1[[#This Row],[Return Rate]]&gt;Table1[[#This Row],[Category Average Return Rate]]</f>
        <v>1</v>
      </c>
      <c r="J90" s="2"/>
      <c r="K90" s="18"/>
    </row>
    <row r="91" spans="1:11" x14ac:dyDescent="0.25">
      <c r="A91" t="s">
        <v>112</v>
      </c>
      <c r="B91" t="s">
        <v>17</v>
      </c>
      <c r="C91" s="3">
        <v>2948</v>
      </c>
      <c r="D91" s="3">
        <v>133</v>
      </c>
      <c r="E91" s="3">
        <v>12</v>
      </c>
      <c r="F91" s="2">
        <f t="shared" si="1"/>
        <v>9.0225563909774431E-2</v>
      </c>
      <c r="G91" s="2">
        <f>SUMIF(Table1[Category],Table1[[#This Row],[Category]],Table1[Units Returned])/SUMIF(Table1[Category],Table1[[#This Row],[Category]],Table1[Units
Sold])</f>
        <v>9.1427097500351731E-2</v>
      </c>
      <c r="H91" s="3" t="b">
        <f>Table1[[#This Row],[Return Rate]]&gt;Table1[[#This Row],[Category Average Return Rate]]</f>
        <v>0</v>
      </c>
      <c r="J91" s="2"/>
      <c r="K91" s="18"/>
    </row>
    <row r="92" spans="1:11" x14ac:dyDescent="0.25">
      <c r="A92" t="s">
        <v>113</v>
      </c>
      <c r="B92" t="s">
        <v>30</v>
      </c>
      <c r="C92" s="3">
        <v>127</v>
      </c>
      <c r="D92" s="3">
        <v>482</v>
      </c>
      <c r="E92" s="3">
        <v>36</v>
      </c>
      <c r="F92" s="2">
        <f t="shared" si="1"/>
        <v>7.4688796680497924E-2</v>
      </c>
      <c r="G92" s="2">
        <f>SUMIF(Table1[Category],Table1[[#This Row],[Category]],Table1[Units Returned])/SUMIF(Table1[Category],Table1[[#This Row],[Category]],Table1[Units
Sold])</f>
        <v>9.562198283037264E-2</v>
      </c>
      <c r="H92" s="3" t="b">
        <f>Table1[[#This Row],[Return Rate]]&gt;Table1[[#This Row],[Category Average Return Rate]]</f>
        <v>0</v>
      </c>
      <c r="J92" s="2"/>
      <c r="K92" s="18"/>
    </row>
    <row r="93" spans="1:11" x14ac:dyDescent="0.25">
      <c r="A93" t="s">
        <v>114</v>
      </c>
      <c r="B93" t="s">
        <v>34</v>
      </c>
      <c r="C93" s="3">
        <v>2671</v>
      </c>
      <c r="D93" s="3">
        <v>304</v>
      </c>
      <c r="E93" s="3">
        <v>57</v>
      </c>
      <c r="F93" s="2">
        <f t="shared" si="1"/>
        <v>0.1875</v>
      </c>
      <c r="G93" s="2">
        <f>SUMIF(Table1[Category],Table1[[#This Row],[Category]],Table1[Units Returned])/SUMIF(Table1[Category],Table1[[#This Row],[Category]],Table1[Units
Sold])</f>
        <v>0.14105128205128206</v>
      </c>
      <c r="H93" s="3" t="b">
        <f>Table1[[#This Row],[Return Rate]]&gt;Table1[[#This Row],[Category Average Return Rate]]</f>
        <v>1</v>
      </c>
      <c r="J93" s="2"/>
      <c r="K93" s="18"/>
    </row>
    <row r="94" spans="1:11" x14ac:dyDescent="0.25">
      <c r="A94" t="s">
        <v>115</v>
      </c>
      <c r="B94" t="s">
        <v>20</v>
      </c>
      <c r="C94" s="3">
        <v>4277</v>
      </c>
      <c r="D94" s="3">
        <v>293</v>
      </c>
      <c r="E94" s="3">
        <v>29</v>
      </c>
      <c r="F94" s="2">
        <f t="shared" si="1"/>
        <v>9.8976109215017066E-2</v>
      </c>
      <c r="G94" s="2">
        <f>SUMIF(Table1[Category],Table1[[#This Row],[Category]],Table1[Units Returned])/SUMIF(Table1[Category],Table1[[#This Row],[Category]],Table1[Units
Sold])</f>
        <v>0.14674173181683495</v>
      </c>
      <c r="H94" s="3" t="b">
        <f>Table1[[#This Row],[Return Rate]]&gt;Table1[[#This Row],[Category Average Return Rate]]</f>
        <v>0</v>
      </c>
      <c r="J94" s="2"/>
      <c r="K94" s="18"/>
    </row>
    <row r="95" spans="1:11" x14ac:dyDescent="0.25">
      <c r="A95" t="s">
        <v>116</v>
      </c>
      <c r="B95" t="s">
        <v>20</v>
      </c>
      <c r="C95" s="3">
        <v>650</v>
      </c>
      <c r="D95" s="3">
        <v>463</v>
      </c>
      <c r="E95" s="3">
        <v>81</v>
      </c>
      <c r="F95" s="2">
        <f t="shared" si="1"/>
        <v>0.17494600431965443</v>
      </c>
      <c r="G95" s="2">
        <f>SUMIF(Table1[Category],Table1[[#This Row],[Category]],Table1[Units Returned])/SUMIF(Table1[Category],Table1[[#This Row],[Category]],Table1[Units
Sold])</f>
        <v>0.14674173181683495</v>
      </c>
      <c r="H95" s="3" t="b">
        <f>Table1[[#This Row],[Return Rate]]&gt;Table1[[#This Row],[Category Average Return Rate]]</f>
        <v>1</v>
      </c>
      <c r="J95" s="2"/>
      <c r="K95" s="18"/>
    </row>
    <row r="96" spans="1:11" x14ac:dyDescent="0.25">
      <c r="A96" t="s">
        <v>117</v>
      </c>
      <c r="B96" t="s">
        <v>28</v>
      </c>
      <c r="C96" s="3">
        <v>1115</v>
      </c>
      <c r="D96" s="3">
        <v>300</v>
      </c>
      <c r="E96" s="3">
        <v>68</v>
      </c>
      <c r="F96" s="2">
        <f t="shared" si="1"/>
        <v>0.22666666666666666</v>
      </c>
      <c r="G96" s="2">
        <f>SUMIF(Table1[Category],Table1[[#This Row],[Category]],Table1[Units Returned])/SUMIF(Table1[Category],Table1[[#This Row],[Category]],Table1[Units
Sold])</f>
        <v>0.21457971497228237</v>
      </c>
      <c r="H96" s="3" t="b">
        <f>Table1[[#This Row],[Return Rate]]&gt;Table1[[#This Row],[Category Average Return Rate]]</f>
        <v>1</v>
      </c>
      <c r="J96" s="2"/>
      <c r="K96" s="18"/>
    </row>
    <row r="97" spans="1:11" x14ac:dyDescent="0.25">
      <c r="A97" t="s">
        <v>118</v>
      </c>
      <c r="B97" t="s">
        <v>20</v>
      </c>
      <c r="C97" s="3">
        <v>2186</v>
      </c>
      <c r="D97" s="3">
        <v>228</v>
      </c>
      <c r="E97" s="3">
        <v>23</v>
      </c>
      <c r="F97" s="2">
        <f t="shared" si="1"/>
        <v>0.10087719298245613</v>
      </c>
      <c r="G97" s="2">
        <f>SUMIF(Table1[Category],Table1[[#This Row],[Category]],Table1[Units Returned])/SUMIF(Table1[Category],Table1[[#This Row],[Category]],Table1[Units
Sold])</f>
        <v>0.14674173181683495</v>
      </c>
      <c r="H97" s="3" t="b">
        <f>Table1[[#This Row],[Return Rate]]&gt;Table1[[#This Row],[Category Average Return Rate]]</f>
        <v>0</v>
      </c>
      <c r="J97" s="2"/>
      <c r="K97" s="18"/>
    </row>
    <row r="98" spans="1:11" x14ac:dyDescent="0.25">
      <c r="A98" t="s">
        <v>119</v>
      </c>
      <c r="B98" t="s">
        <v>28</v>
      </c>
      <c r="C98" s="3">
        <v>2499</v>
      </c>
      <c r="D98" s="3">
        <v>271</v>
      </c>
      <c r="E98" s="3">
        <v>73</v>
      </c>
      <c r="F98" s="2">
        <f t="shared" si="1"/>
        <v>0.26937269372693728</v>
      </c>
      <c r="G98" s="2">
        <f>SUMIF(Table1[Category],Table1[[#This Row],[Category]],Table1[Units Returned])/SUMIF(Table1[Category],Table1[[#This Row],[Category]],Table1[Units
Sold])</f>
        <v>0.21457971497228237</v>
      </c>
      <c r="H98" s="3" t="b">
        <f>Table1[[#This Row],[Return Rate]]&gt;Table1[[#This Row],[Category Average Return Rate]]</f>
        <v>1</v>
      </c>
      <c r="J98" s="2"/>
      <c r="K98" s="18"/>
    </row>
    <row r="99" spans="1:11" x14ac:dyDescent="0.25">
      <c r="A99" t="s">
        <v>120</v>
      </c>
      <c r="B99" t="s">
        <v>30</v>
      </c>
      <c r="C99" s="3">
        <v>2393</v>
      </c>
      <c r="D99" s="3">
        <v>43</v>
      </c>
      <c r="E99" s="3">
        <v>5</v>
      </c>
      <c r="F99" s="2">
        <f t="shared" si="1"/>
        <v>0.11627906976744186</v>
      </c>
      <c r="G99" s="2">
        <f>SUMIF(Table1[Category],Table1[[#This Row],[Category]],Table1[Units Returned])/SUMIF(Table1[Category],Table1[[#This Row],[Category]],Table1[Units
Sold])</f>
        <v>9.562198283037264E-2</v>
      </c>
      <c r="H99" s="3" t="b">
        <f>Table1[[#This Row],[Return Rate]]&gt;Table1[[#This Row],[Category Average Return Rate]]</f>
        <v>1</v>
      </c>
      <c r="J99" s="2"/>
      <c r="K99" s="18"/>
    </row>
    <row r="100" spans="1:11" x14ac:dyDescent="0.25">
      <c r="A100" t="s">
        <v>121</v>
      </c>
      <c r="B100" t="s">
        <v>17</v>
      </c>
      <c r="C100" s="3">
        <v>1913</v>
      </c>
      <c r="D100" s="3">
        <v>432</v>
      </c>
      <c r="E100" s="3">
        <v>36</v>
      </c>
      <c r="F100" s="2">
        <f t="shared" si="1"/>
        <v>8.3333333333333329E-2</v>
      </c>
      <c r="G100" s="2">
        <f>SUMIF(Table1[Category],Table1[[#This Row],[Category]],Table1[Units Returned])/SUMIF(Table1[Category],Table1[[#This Row],[Category]],Table1[Units
Sold])</f>
        <v>9.1427097500351731E-2</v>
      </c>
      <c r="H100" s="3" t="b">
        <f>Table1[[#This Row],[Return Rate]]&gt;Table1[[#This Row],[Category Average Return Rate]]</f>
        <v>0</v>
      </c>
      <c r="J100" s="2"/>
      <c r="K100" s="18"/>
    </row>
    <row r="101" spans="1:11" x14ac:dyDescent="0.25">
      <c r="A101" t="s">
        <v>122</v>
      </c>
      <c r="B101" t="s">
        <v>17</v>
      </c>
      <c r="C101" s="3">
        <v>1368</v>
      </c>
      <c r="D101" s="3">
        <v>343</v>
      </c>
      <c r="E101" s="3">
        <v>51</v>
      </c>
      <c r="F101" s="2">
        <f t="shared" si="1"/>
        <v>0.14868804664723032</v>
      </c>
      <c r="G101" s="2">
        <f>SUMIF(Table1[Category],Table1[[#This Row],[Category]],Table1[Units Returned])/SUMIF(Table1[Category],Table1[[#This Row],[Category]],Table1[Units
Sold])</f>
        <v>9.1427097500351731E-2</v>
      </c>
      <c r="H101" s="3" t="b">
        <f>Table1[[#This Row],[Return Rate]]&gt;Table1[[#This Row],[Category Average Return Rate]]</f>
        <v>1</v>
      </c>
      <c r="J101" s="2"/>
      <c r="K101" s="18"/>
    </row>
    <row r="102" spans="1:11" x14ac:dyDescent="0.25">
      <c r="A102" t="s">
        <v>123</v>
      </c>
      <c r="B102" t="s">
        <v>17</v>
      </c>
      <c r="C102" s="3">
        <v>4761</v>
      </c>
      <c r="D102" s="3">
        <v>326</v>
      </c>
      <c r="E102" s="3">
        <v>36</v>
      </c>
      <c r="F102" s="2">
        <f t="shared" si="1"/>
        <v>0.11042944785276074</v>
      </c>
      <c r="G102" s="2">
        <f>SUMIF(Table1[Category],Table1[[#This Row],[Category]],Table1[Units Returned])/SUMIF(Table1[Category],Table1[[#This Row],[Category]],Table1[Units
Sold])</f>
        <v>9.1427097500351731E-2</v>
      </c>
      <c r="H102" s="3" t="b">
        <f>Table1[[#This Row],[Return Rate]]&gt;Table1[[#This Row],[Category Average Return Rate]]</f>
        <v>1</v>
      </c>
      <c r="J102" s="2"/>
      <c r="K102" s="18"/>
    </row>
    <row r="103" spans="1:11" x14ac:dyDescent="0.25">
      <c r="A103" t="s">
        <v>124</v>
      </c>
      <c r="B103" t="s">
        <v>20</v>
      </c>
      <c r="C103" s="3">
        <v>3647</v>
      </c>
      <c r="D103" s="3">
        <v>302</v>
      </c>
      <c r="E103" s="3">
        <v>30</v>
      </c>
      <c r="F103" s="2">
        <f t="shared" si="1"/>
        <v>9.9337748344370855E-2</v>
      </c>
      <c r="G103" s="2">
        <f>SUMIF(Table1[Category],Table1[[#This Row],[Category]],Table1[Units Returned])/SUMIF(Table1[Category],Table1[[#This Row],[Category]],Table1[Units
Sold])</f>
        <v>0.14674173181683495</v>
      </c>
      <c r="H103" s="3" t="b">
        <f>Table1[[#This Row],[Return Rate]]&gt;Table1[[#This Row],[Category Average Return Rate]]</f>
        <v>0</v>
      </c>
      <c r="J103" s="2"/>
      <c r="K103" s="18"/>
    </row>
    <row r="104" spans="1:11" x14ac:dyDescent="0.25">
      <c r="A104" t="s">
        <v>125</v>
      </c>
      <c r="B104" t="s">
        <v>30</v>
      </c>
      <c r="C104" s="3">
        <v>3812</v>
      </c>
      <c r="D104" s="3">
        <v>498</v>
      </c>
      <c r="E104" s="3">
        <v>58</v>
      </c>
      <c r="F104" s="2">
        <f t="shared" si="1"/>
        <v>0.11646586345381527</v>
      </c>
      <c r="G104" s="2">
        <f>SUMIF(Table1[Category],Table1[[#This Row],[Category]],Table1[Units Returned])/SUMIF(Table1[Category],Table1[[#This Row],[Category]],Table1[Units
Sold])</f>
        <v>9.562198283037264E-2</v>
      </c>
      <c r="H104" s="3" t="b">
        <f>Table1[[#This Row],[Return Rate]]&gt;Table1[[#This Row],[Category Average Return Rate]]</f>
        <v>1</v>
      </c>
      <c r="J104" s="2"/>
      <c r="K104" s="18"/>
    </row>
    <row r="105" spans="1:11" x14ac:dyDescent="0.25">
      <c r="A105" t="s">
        <v>126</v>
      </c>
      <c r="B105" t="s">
        <v>20</v>
      </c>
      <c r="C105" s="3">
        <v>4720</v>
      </c>
      <c r="D105" s="3">
        <v>364</v>
      </c>
      <c r="E105" s="3">
        <v>84</v>
      </c>
      <c r="F105" s="2">
        <f t="shared" si="1"/>
        <v>0.23076923076923078</v>
      </c>
      <c r="G105" s="2">
        <f>SUMIF(Table1[Category],Table1[[#This Row],[Category]],Table1[Units Returned])/SUMIF(Table1[Category],Table1[[#This Row],[Category]],Table1[Units
Sold])</f>
        <v>0.14674173181683495</v>
      </c>
      <c r="H105" s="3" t="b">
        <f>Table1[[#This Row],[Return Rate]]&gt;Table1[[#This Row],[Category Average Return Rate]]</f>
        <v>1</v>
      </c>
      <c r="J105" s="2"/>
      <c r="K105" s="18"/>
    </row>
    <row r="106" spans="1:11" x14ac:dyDescent="0.25">
      <c r="A106" t="s">
        <v>127</v>
      </c>
      <c r="B106" t="s">
        <v>20</v>
      </c>
      <c r="C106" s="3">
        <v>2240</v>
      </c>
      <c r="D106" s="3">
        <v>379</v>
      </c>
      <c r="E106" s="3">
        <v>38</v>
      </c>
      <c r="F106" s="2">
        <f t="shared" si="1"/>
        <v>0.10026385224274406</v>
      </c>
      <c r="G106" s="2">
        <f>SUMIF(Table1[Category],Table1[[#This Row],[Category]],Table1[Units Returned])/SUMIF(Table1[Category],Table1[[#This Row],[Category]],Table1[Units
Sold])</f>
        <v>0.14674173181683495</v>
      </c>
      <c r="H106" s="3" t="b">
        <f>Table1[[#This Row],[Return Rate]]&gt;Table1[[#This Row],[Category Average Return Rate]]</f>
        <v>0</v>
      </c>
      <c r="J106" s="2"/>
      <c r="K106" s="18"/>
    </row>
    <row r="107" spans="1:11" x14ac:dyDescent="0.25">
      <c r="A107" t="s">
        <v>128</v>
      </c>
      <c r="B107" t="s">
        <v>30</v>
      </c>
      <c r="C107" s="3">
        <v>1042</v>
      </c>
      <c r="D107" s="3">
        <v>427</v>
      </c>
      <c r="E107" s="3">
        <v>60</v>
      </c>
      <c r="F107" s="2">
        <f t="shared" si="1"/>
        <v>0.14051522248243559</v>
      </c>
      <c r="G107" s="2">
        <f>SUMIF(Table1[Category],Table1[[#This Row],[Category]],Table1[Units Returned])/SUMIF(Table1[Category],Table1[[#This Row],[Category]],Table1[Units
Sold])</f>
        <v>9.562198283037264E-2</v>
      </c>
      <c r="H107" s="3" t="b">
        <f>Table1[[#This Row],[Return Rate]]&gt;Table1[[#This Row],[Category Average Return Rate]]</f>
        <v>1</v>
      </c>
      <c r="J107" s="2"/>
      <c r="K107" s="18"/>
    </row>
    <row r="108" spans="1:11" x14ac:dyDescent="0.25">
      <c r="A108" t="s">
        <v>129</v>
      </c>
      <c r="B108" t="s">
        <v>30</v>
      </c>
      <c r="C108" s="3">
        <v>2762</v>
      </c>
      <c r="D108" s="3">
        <v>493</v>
      </c>
      <c r="E108" s="3">
        <v>40</v>
      </c>
      <c r="F108" s="2">
        <f t="shared" si="1"/>
        <v>8.1135902636916835E-2</v>
      </c>
      <c r="G108" s="2">
        <f>SUMIF(Table1[Category],Table1[[#This Row],[Category]],Table1[Units Returned])/SUMIF(Table1[Category],Table1[[#This Row],[Category]],Table1[Units
Sold])</f>
        <v>9.562198283037264E-2</v>
      </c>
      <c r="H108" s="3" t="b">
        <f>Table1[[#This Row],[Return Rate]]&gt;Table1[[#This Row],[Category Average Return Rate]]</f>
        <v>0</v>
      </c>
      <c r="J108" s="2"/>
      <c r="K108" s="18"/>
    </row>
    <row r="109" spans="1:11" x14ac:dyDescent="0.25">
      <c r="A109" t="s">
        <v>130</v>
      </c>
      <c r="B109" t="s">
        <v>30</v>
      </c>
      <c r="C109" s="3">
        <v>2242</v>
      </c>
      <c r="D109" s="3">
        <v>21</v>
      </c>
      <c r="E109" s="3">
        <v>2</v>
      </c>
      <c r="F109" s="2">
        <f t="shared" si="1"/>
        <v>9.5238095238095233E-2</v>
      </c>
      <c r="G109" s="2">
        <f>SUMIF(Table1[Category],Table1[[#This Row],[Category]],Table1[Units Returned])/SUMIF(Table1[Category],Table1[[#This Row],[Category]],Table1[Units
Sold])</f>
        <v>9.562198283037264E-2</v>
      </c>
      <c r="H109" s="3" t="b">
        <f>Table1[[#This Row],[Return Rate]]&gt;Table1[[#This Row],[Category Average Return Rate]]</f>
        <v>0</v>
      </c>
      <c r="J109" s="2"/>
      <c r="K109" s="18"/>
    </row>
    <row r="110" spans="1:11" x14ac:dyDescent="0.25">
      <c r="A110" t="s">
        <v>131</v>
      </c>
      <c r="B110" t="s">
        <v>30</v>
      </c>
      <c r="C110" s="3">
        <v>1298</v>
      </c>
      <c r="D110" s="3">
        <v>407</v>
      </c>
      <c r="E110" s="3">
        <v>38</v>
      </c>
      <c r="F110" s="2">
        <f t="shared" si="1"/>
        <v>9.3366093366093361E-2</v>
      </c>
      <c r="G110" s="2">
        <f>SUMIF(Table1[Category],Table1[[#This Row],[Category]],Table1[Units Returned])/SUMIF(Table1[Category],Table1[[#This Row],[Category]],Table1[Units
Sold])</f>
        <v>9.562198283037264E-2</v>
      </c>
      <c r="H110" s="3" t="b">
        <f>Table1[[#This Row],[Return Rate]]&gt;Table1[[#This Row],[Category Average Return Rate]]</f>
        <v>0</v>
      </c>
      <c r="J110" s="2"/>
      <c r="K110" s="18"/>
    </row>
    <row r="111" spans="1:11" x14ac:dyDescent="0.25">
      <c r="A111" t="s">
        <v>132</v>
      </c>
      <c r="B111" t="s">
        <v>17</v>
      </c>
      <c r="C111" s="3">
        <v>3104</v>
      </c>
      <c r="D111" s="3">
        <v>107</v>
      </c>
      <c r="E111" s="3">
        <v>9</v>
      </c>
      <c r="F111" s="2">
        <f t="shared" si="1"/>
        <v>8.4112149532710276E-2</v>
      </c>
      <c r="G111" s="2">
        <f>SUMIF(Table1[Category],Table1[[#This Row],[Category]],Table1[Units Returned])/SUMIF(Table1[Category],Table1[[#This Row],[Category]],Table1[Units
Sold])</f>
        <v>9.1427097500351731E-2</v>
      </c>
      <c r="H111" s="3" t="b">
        <f>Table1[[#This Row],[Return Rate]]&gt;Table1[[#This Row],[Category Average Return Rate]]</f>
        <v>0</v>
      </c>
      <c r="J111" s="2"/>
      <c r="K111" s="18"/>
    </row>
    <row r="112" spans="1:11" x14ac:dyDescent="0.25">
      <c r="A112" t="s">
        <v>133</v>
      </c>
      <c r="B112" t="s">
        <v>23</v>
      </c>
      <c r="C112" s="3">
        <v>4648</v>
      </c>
      <c r="D112" s="3">
        <v>336</v>
      </c>
      <c r="E112" s="3">
        <v>46</v>
      </c>
      <c r="F112" s="2">
        <f t="shared" si="1"/>
        <v>0.13690476190476192</v>
      </c>
      <c r="G112" s="2">
        <f>SUMIF(Table1[Category],Table1[[#This Row],[Category]],Table1[Units Returned])/SUMIF(Table1[Category],Table1[[#This Row],[Category]],Table1[Units
Sold])</f>
        <v>0.13608333538068448</v>
      </c>
      <c r="H112" s="3" t="b">
        <f>Table1[[#This Row],[Return Rate]]&gt;Table1[[#This Row],[Category Average Return Rate]]</f>
        <v>1</v>
      </c>
      <c r="J112" s="2"/>
      <c r="K112" s="18"/>
    </row>
    <row r="113" spans="1:11" x14ac:dyDescent="0.25">
      <c r="A113" t="s">
        <v>134</v>
      </c>
      <c r="B113" t="s">
        <v>23</v>
      </c>
      <c r="C113" s="3">
        <v>4083</v>
      </c>
      <c r="D113" s="3">
        <v>303</v>
      </c>
      <c r="E113" s="3">
        <v>42</v>
      </c>
      <c r="F113" s="2">
        <f t="shared" si="1"/>
        <v>0.13861386138613863</v>
      </c>
      <c r="G113" s="2">
        <f>SUMIF(Table1[Category],Table1[[#This Row],[Category]],Table1[Units Returned])/SUMIF(Table1[Category],Table1[[#This Row],[Category]],Table1[Units
Sold])</f>
        <v>0.13608333538068448</v>
      </c>
      <c r="H113" s="3" t="b">
        <f>Table1[[#This Row],[Return Rate]]&gt;Table1[[#This Row],[Category Average Return Rate]]</f>
        <v>1</v>
      </c>
      <c r="J113" s="2"/>
      <c r="K113" s="18"/>
    </row>
    <row r="114" spans="1:11" x14ac:dyDescent="0.25">
      <c r="A114" t="s">
        <v>135</v>
      </c>
      <c r="B114" t="s">
        <v>30</v>
      </c>
      <c r="C114" s="3">
        <v>2047</v>
      </c>
      <c r="D114" s="3">
        <v>117</v>
      </c>
      <c r="E114" s="3">
        <v>11</v>
      </c>
      <c r="F114" s="2">
        <f t="shared" si="1"/>
        <v>9.4017094017094016E-2</v>
      </c>
      <c r="G114" s="2">
        <f>SUMIF(Table1[Category],Table1[[#This Row],[Category]],Table1[Units Returned])/SUMIF(Table1[Category],Table1[[#This Row],[Category]],Table1[Units
Sold])</f>
        <v>9.562198283037264E-2</v>
      </c>
      <c r="H114" s="3" t="b">
        <f>Table1[[#This Row],[Return Rate]]&gt;Table1[[#This Row],[Category Average Return Rate]]</f>
        <v>0</v>
      </c>
      <c r="J114" s="2"/>
      <c r="K114" s="18"/>
    </row>
    <row r="115" spans="1:11" x14ac:dyDescent="0.25">
      <c r="A115" t="s">
        <v>136</v>
      </c>
      <c r="B115" t="s">
        <v>23</v>
      </c>
      <c r="C115" s="3">
        <v>4966</v>
      </c>
      <c r="D115" s="3">
        <v>124</v>
      </c>
      <c r="E115" s="3">
        <v>17</v>
      </c>
      <c r="F115" s="2">
        <f t="shared" si="1"/>
        <v>0.13709677419354838</v>
      </c>
      <c r="G115" s="2">
        <f>SUMIF(Table1[Category],Table1[[#This Row],[Category]],Table1[Units Returned])/SUMIF(Table1[Category],Table1[[#This Row],[Category]],Table1[Units
Sold])</f>
        <v>0.13608333538068448</v>
      </c>
      <c r="H115" s="3" t="b">
        <f>Table1[[#This Row],[Return Rate]]&gt;Table1[[#This Row],[Category Average Return Rate]]</f>
        <v>1</v>
      </c>
      <c r="J115" s="2"/>
      <c r="K115" s="18"/>
    </row>
    <row r="116" spans="1:11" x14ac:dyDescent="0.25">
      <c r="A116" t="s">
        <v>137</v>
      </c>
      <c r="B116" t="s">
        <v>23</v>
      </c>
      <c r="C116" s="3">
        <v>3737</v>
      </c>
      <c r="D116" s="3">
        <v>399</v>
      </c>
      <c r="E116" s="3">
        <v>40</v>
      </c>
      <c r="F116" s="2">
        <f t="shared" si="1"/>
        <v>0.10025062656641603</v>
      </c>
      <c r="G116" s="2">
        <f>SUMIF(Table1[Category],Table1[[#This Row],[Category]],Table1[Units Returned])/SUMIF(Table1[Category],Table1[[#This Row],[Category]],Table1[Units
Sold])</f>
        <v>0.13608333538068448</v>
      </c>
      <c r="H116" s="3" t="b">
        <f>Table1[[#This Row],[Return Rate]]&gt;Table1[[#This Row],[Category Average Return Rate]]</f>
        <v>0</v>
      </c>
      <c r="J116" s="2"/>
      <c r="K116" s="18"/>
    </row>
    <row r="117" spans="1:11" x14ac:dyDescent="0.25">
      <c r="A117" t="s">
        <v>138</v>
      </c>
      <c r="B117" t="s">
        <v>30</v>
      </c>
      <c r="C117" s="3">
        <v>2201</v>
      </c>
      <c r="D117" s="3">
        <v>281</v>
      </c>
      <c r="E117" s="3">
        <v>26</v>
      </c>
      <c r="F117" s="2">
        <f t="shared" si="1"/>
        <v>9.2526690391459068E-2</v>
      </c>
      <c r="G117" s="2">
        <f>SUMIF(Table1[Category],Table1[[#This Row],[Category]],Table1[Units Returned])/SUMIF(Table1[Category],Table1[[#This Row],[Category]],Table1[Units
Sold])</f>
        <v>9.562198283037264E-2</v>
      </c>
      <c r="H117" s="3" t="b">
        <f>Table1[[#This Row],[Return Rate]]&gt;Table1[[#This Row],[Category Average Return Rate]]</f>
        <v>0</v>
      </c>
      <c r="J117" s="2"/>
      <c r="K117" s="18"/>
    </row>
    <row r="118" spans="1:11" x14ac:dyDescent="0.25">
      <c r="A118" t="s">
        <v>139</v>
      </c>
      <c r="B118" t="s">
        <v>23</v>
      </c>
      <c r="C118" s="3">
        <v>4068</v>
      </c>
      <c r="D118" s="3">
        <v>292</v>
      </c>
      <c r="E118" s="3">
        <v>40</v>
      </c>
      <c r="F118" s="2">
        <f t="shared" si="1"/>
        <v>0.13698630136986301</v>
      </c>
      <c r="G118" s="2">
        <f>SUMIF(Table1[Category],Table1[[#This Row],[Category]],Table1[Units Returned])/SUMIF(Table1[Category],Table1[[#This Row],[Category]],Table1[Units
Sold])</f>
        <v>0.13608333538068448</v>
      </c>
      <c r="H118" s="3" t="b">
        <f>Table1[[#This Row],[Return Rate]]&gt;Table1[[#This Row],[Category Average Return Rate]]</f>
        <v>1</v>
      </c>
      <c r="J118" s="2"/>
      <c r="K118" s="18"/>
    </row>
    <row r="119" spans="1:11" x14ac:dyDescent="0.25">
      <c r="A119" t="s">
        <v>140</v>
      </c>
      <c r="B119" t="s">
        <v>20</v>
      </c>
      <c r="C119" s="3">
        <v>3160</v>
      </c>
      <c r="D119" s="3">
        <v>203</v>
      </c>
      <c r="E119" s="3">
        <v>31</v>
      </c>
      <c r="F119" s="2">
        <f t="shared" si="1"/>
        <v>0.15270935960591134</v>
      </c>
      <c r="G119" s="2">
        <f>SUMIF(Table1[Category],Table1[[#This Row],[Category]],Table1[Units Returned])/SUMIF(Table1[Category],Table1[[#This Row],[Category]],Table1[Units
Sold])</f>
        <v>0.14674173181683495</v>
      </c>
      <c r="H119" s="3" t="b">
        <f>Table1[[#This Row],[Return Rate]]&gt;Table1[[#This Row],[Category Average Return Rate]]</f>
        <v>1</v>
      </c>
      <c r="J119" s="2"/>
      <c r="K119" s="18"/>
    </row>
    <row r="120" spans="1:11" x14ac:dyDescent="0.25">
      <c r="A120" t="s">
        <v>141</v>
      </c>
      <c r="B120" t="s">
        <v>28</v>
      </c>
      <c r="C120" s="3">
        <v>2020</v>
      </c>
      <c r="D120" s="3">
        <v>51</v>
      </c>
      <c r="E120" s="3">
        <v>11</v>
      </c>
      <c r="F120" s="2">
        <f t="shared" si="1"/>
        <v>0.21568627450980393</v>
      </c>
      <c r="G120" s="2">
        <f>SUMIF(Table1[Category],Table1[[#This Row],[Category]],Table1[Units Returned])/SUMIF(Table1[Category],Table1[[#This Row],[Category]],Table1[Units
Sold])</f>
        <v>0.21457971497228237</v>
      </c>
      <c r="H120" s="3" t="b">
        <f>Table1[[#This Row],[Return Rate]]&gt;Table1[[#This Row],[Category Average Return Rate]]</f>
        <v>1</v>
      </c>
      <c r="J120" s="2"/>
      <c r="K120" s="18"/>
    </row>
    <row r="121" spans="1:11" x14ac:dyDescent="0.25">
      <c r="A121" t="s">
        <v>142</v>
      </c>
      <c r="B121" t="s">
        <v>28</v>
      </c>
      <c r="C121" s="3">
        <v>247</v>
      </c>
      <c r="D121" s="3">
        <v>271</v>
      </c>
      <c r="E121" s="3">
        <v>57</v>
      </c>
      <c r="F121" s="2">
        <f t="shared" si="1"/>
        <v>0.21033210332103322</v>
      </c>
      <c r="G121" s="2">
        <f>SUMIF(Table1[Category],Table1[[#This Row],[Category]],Table1[Units Returned])/SUMIF(Table1[Category],Table1[[#This Row],[Category]],Table1[Units
Sold])</f>
        <v>0.21457971497228237</v>
      </c>
      <c r="H121" s="3" t="b">
        <f>Table1[[#This Row],[Return Rate]]&gt;Table1[[#This Row],[Category Average Return Rate]]</f>
        <v>0</v>
      </c>
      <c r="J121" s="2"/>
      <c r="K121" s="18"/>
    </row>
    <row r="122" spans="1:11" x14ac:dyDescent="0.25">
      <c r="A122" t="s">
        <v>143</v>
      </c>
      <c r="B122" t="s">
        <v>30</v>
      </c>
      <c r="C122" s="3">
        <v>2676</v>
      </c>
      <c r="D122" s="3">
        <v>324</v>
      </c>
      <c r="E122" s="3">
        <v>30</v>
      </c>
      <c r="F122" s="2">
        <f t="shared" si="1"/>
        <v>9.2592592592592587E-2</v>
      </c>
      <c r="G122" s="2">
        <f>SUMIF(Table1[Category],Table1[[#This Row],[Category]],Table1[Units Returned])/SUMIF(Table1[Category],Table1[[#This Row],[Category]],Table1[Units
Sold])</f>
        <v>9.562198283037264E-2</v>
      </c>
      <c r="H122" s="3" t="b">
        <f>Table1[[#This Row],[Return Rate]]&gt;Table1[[#This Row],[Category Average Return Rate]]</f>
        <v>0</v>
      </c>
      <c r="J122" s="2"/>
      <c r="K122" s="18"/>
    </row>
    <row r="123" spans="1:11" x14ac:dyDescent="0.25">
      <c r="A123" t="s">
        <v>144</v>
      </c>
      <c r="B123" t="s">
        <v>17</v>
      </c>
      <c r="C123" s="3">
        <v>1252</v>
      </c>
      <c r="D123" s="3">
        <v>277</v>
      </c>
      <c r="E123" s="3">
        <v>24</v>
      </c>
      <c r="F123" s="2">
        <f t="shared" si="1"/>
        <v>8.6642599277978335E-2</v>
      </c>
      <c r="G123" s="2">
        <f>SUMIF(Table1[Category],Table1[[#This Row],[Category]],Table1[Units Returned])/SUMIF(Table1[Category],Table1[[#This Row],[Category]],Table1[Units
Sold])</f>
        <v>9.1427097500351731E-2</v>
      </c>
      <c r="H123" s="3" t="b">
        <f>Table1[[#This Row],[Return Rate]]&gt;Table1[[#This Row],[Category Average Return Rate]]</f>
        <v>0</v>
      </c>
      <c r="J123" s="2"/>
      <c r="K123" s="18"/>
    </row>
    <row r="124" spans="1:11" x14ac:dyDescent="0.25">
      <c r="A124" t="s">
        <v>145</v>
      </c>
      <c r="B124" t="s">
        <v>30</v>
      </c>
      <c r="C124" s="3">
        <v>2085</v>
      </c>
      <c r="D124" s="3">
        <v>141</v>
      </c>
      <c r="E124" s="3">
        <v>10</v>
      </c>
      <c r="F124" s="2">
        <f t="shared" si="1"/>
        <v>7.0921985815602842E-2</v>
      </c>
      <c r="G124" s="2">
        <f>SUMIF(Table1[Category],Table1[[#This Row],[Category]],Table1[Units Returned])/SUMIF(Table1[Category],Table1[[#This Row],[Category]],Table1[Units
Sold])</f>
        <v>9.562198283037264E-2</v>
      </c>
      <c r="H124" s="3" t="b">
        <f>Table1[[#This Row],[Return Rate]]&gt;Table1[[#This Row],[Category Average Return Rate]]</f>
        <v>0</v>
      </c>
      <c r="J124" s="2"/>
      <c r="K124" s="18"/>
    </row>
    <row r="125" spans="1:11" x14ac:dyDescent="0.25">
      <c r="A125" t="s">
        <v>146</v>
      </c>
      <c r="B125" t="s">
        <v>17</v>
      </c>
      <c r="C125" s="3">
        <v>527</v>
      </c>
      <c r="D125" s="3">
        <v>470</v>
      </c>
      <c r="E125" s="3">
        <v>41</v>
      </c>
      <c r="F125" s="2">
        <f t="shared" si="1"/>
        <v>8.723404255319149E-2</v>
      </c>
      <c r="G125" s="2">
        <f>SUMIF(Table1[Category],Table1[[#This Row],[Category]],Table1[Units Returned])/SUMIF(Table1[Category],Table1[[#This Row],[Category]],Table1[Units
Sold])</f>
        <v>9.1427097500351731E-2</v>
      </c>
      <c r="H125" s="3" t="b">
        <f>Table1[[#This Row],[Return Rate]]&gt;Table1[[#This Row],[Category Average Return Rate]]</f>
        <v>0</v>
      </c>
      <c r="J125" s="2"/>
      <c r="K125" s="18"/>
    </row>
    <row r="126" spans="1:11" x14ac:dyDescent="0.25">
      <c r="A126" t="s">
        <v>147</v>
      </c>
      <c r="B126" t="s">
        <v>28</v>
      </c>
      <c r="C126" s="3">
        <v>1304</v>
      </c>
      <c r="D126" s="3">
        <v>275</v>
      </c>
      <c r="E126" s="3">
        <v>55</v>
      </c>
      <c r="F126" s="2">
        <f t="shared" si="1"/>
        <v>0.2</v>
      </c>
      <c r="G126" s="2">
        <f>SUMIF(Table1[Category],Table1[[#This Row],[Category]],Table1[Units Returned])/SUMIF(Table1[Category],Table1[[#This Row],[Category]],Table1[Units
Sold])</f>
        <v>0.21457971497228237</v>
      </c>
      <c r="H126" s="3" t="b">
        <f>Table1[[#This Row],[Return Rate]]&gt;Table1[[#This Row],[Category Average Return Rate]]</f>
        <v>0</v>
      </c>
      <c r="J126" s="2"/>
      <c r="K126" s="18"/>
    </row>
    <row r="127" spans="1:11" x14ac:dyDescent="0.25">
      <c r="A127" t="s">
        <v>148</v>
      </c>
      <c r="B127" t="s">
        <v>30</v>
      </c>
      <c r="C127" s="3">
        <v>972</v>
      </c>
      <c r="D127" s="3">
        <v>290</v>
      </c>
      <c r="E127" s="3">
        <v>16</v>
      </c>
      <c r="F127" s="2">
        <f t="shared" si="1"/>
        <v>5.5172413793103448E-2</v>
      </c>
      <c r="G127" s="2">
        <f>SUMIF(Table1[Category],Table1[[#This Row],[Category]],Table1[Units Returned])/SUMIF(Table1[Category],Table1[[#This Row],[Category]],Table1[Units
Sold])</f>
        <v>9.562198283037264E-2</v>
      </c>
      <c r="H127" s="3" t="b">
        <f>Table1[[#This Row],[Return Rate]]&gt;Table1[[#This Row],[Category Average Return Rate]]</f>
        <v>0</v>
      </c>
      <c r="J127" s="2"/>
      <c r="K127" s="18"/>
    </row>
    <row r="128" spans="1:11" x14ac:dyDescent="0.25">
      <c r="A128" t="s">
        <v>149</v>
      </c>
      <c r="B128" t="s">
        <v>34</v>
      </c>
      <c r="C128" s="3">
        <v>469</v>
      </c>
      <c r="D128" s="3">
        <v>334</v>
      </c>
      <c r="E128" s="3">
        <v>48</v>
      </c>
      <c r="F128" s="2">
        <f t="shared" si="1"/>
        <v>0.1437125748502994</v>
      </c>
      <c r="G128" s="2">
        <f>SUMIF(Table1[Category],Table1[[#This Row],[Category]],Table1[Units Returned])/SUMIF(Table1[Category],Table1[[#This Row],[Category]],Table1[Units
Sold])</f>
        <v>0.14105128205128206</v>
      </c>
      <c r="H128" s="3" t="b">
        <f>Table1[[#This Row],[Return Rate]]&gt;Table1[[#This Row],[Category Average Return Rate]]</f>
        <v>1</v>
      </c>
      <c r="J128" s="2"/>
      <c r="K128" s="18"/>
    </row>
    <row r="129" spans="1:11" x14ac:dyDescent="0.25">
      <c r="A129" t="s">
        <v>150</v>
      </c>
      <c r="B129" t="s">
        <v>20</v>
      </c>
      <c r="C129" s="3">
        <v>2254</v>
      </c>
      <c r="D129" s="3">
        <v>381</v>
      </c>
      <c r="E129" s="3">
        <v>62</v>
      </c>
      <c r="F129" s="2">
        <f t="shared" si="1"/>
        <v>0.16272965879265092</v>
      </c>
      <c r="G129" s="2">
        <f>SUMIF(Table1[Category],Table1[[#This Row],[Category]],Table1[Units Returned])/SUMIF(Table1[Category],Table1[[#This Row],[Category]],Table1[Units
Sold])</f>
        <v>0.14674173181683495</v>
      </c>
      <c r="H129" s="3" t="b">
        <f>Table1[[#This Row],[Return Rate]]&gt;Table1[[#This Row],[Category Average Return Rate]]</f>
        <v>1</v>
      </c>
      <c r="J129" s="2"/>
      <c r="K129" s="18"/>
    </row>
    <row r="130" spans="1:11" x14ac:dyDescent="0.25">
      <c r="A130" t="s">
        <v>151</v>
      </c>
      <c r="B130" t="s">
        <v>23</v>
      </c>
      <c r="C130" s="3">
        <v>2647</v>
      </c>
      <c r="D130" s="3">
        <v>452</v>
      </c>
      <c r="E130" s="3">
        <v>62</v>
      </c>
      <c r="F130" s="2">
        <f t="shared" si="1"/>
        <v>0.13716814159292035</v>
      </c>
      <c r="G130" s="2">
        <f>SUMIF(Table1[Category],Table1[[#This Row],[Category]],Table1[Units Returned])/SUMIF(Table1[Category],Table1[[#This Row],[Category]],Table1[Units
Sold])</f>
        <v>0.13608333538068448</v>
      </c>
      <c r="H130" s="3" t="b">
        <f>Table1[[#This Row],[Return Rate]]&gt;Table1[[#This Row],[Category Average Return Rate]]</f>
        <v>1</v>
      </c>
      <c r="J130" s="2"/>
      <c r="K130" s="18"/>
    </row>
    <row r="131" spans="1:11" x14ac:dyDescent="0.25">
      <c r="A131" t="s">
        <v>152</v>
      </c>
      <c r="B131" t="s">
        <v>17</v>
      </c>
      <c r="C131" s="3">
        <v>1170</v>
      </c>
      <c r="D131" s="3">
        <v>496</v>
      </c>
      <c r="E131" s="3">
        <v>43</v>
      </c>
      <c r="F131" s="2">
        <f t="shared" si="1"/>
        <v>8.669354838709678E-2</v>
      </c>
      <c r="G131" s="2">
        <f>SUMIF(Table1[Category],Table1[[#This Row],[Category]],Table1[Units Returned])/SUMIF(Table1[Category],Table1[[#This Row],[Category]],Table1[Units
Sold])</f>
        <v>9.1427097500351731E-2</v>
      </c>
      <c r="H131" s="3" t="b">
        <f>Table1[[#This Row],[Return Rate]]&gt;Table1[[#This Row],[Category Average Return Rate]]</f>
        <v>0</v>
      </c>
      <c r="J131" s="2"/>
      <c r="K131" s="18"/>
    </row>
    <row r="132" spans="1:11" x14ac:dyDescent="0.25">
      <c r="A132" t="s">
        <v>153</v>
      </c>
      <c r="B132" t="s">
        <v>34</v>
      </c>
      <c r="C132" s="3">
        <v>3118</v>
      </c>
      <c r="D132" s="3">
        <v>373</v>
      </c>
      <c r="E132" s="3">
        <v>53</v>
      </c>
      <c r="F132" s="2">
        <f t="shared" si="1"/>
        <v>0.14209115281501342</v>
      </c>
      <c r="G132" s="2">
        <f>SUMIF(Table1[Category],Table1[[#This Row],[Category]],Table1[Units Returned])/SUMIF(Table1[Category],Table1[[#This Row],[Category]],Table1[Units
Sold])</f>
        <v>0.14105128205128206</v>
      </c>
      <c r="H132" s="3" t="b">
        <f>Table1[[#This Row],[Return Rate]]&gt;Table1[[#This Row],[Category Average Return Rate]]</f>
        <v>1</v>
      </c>
      <c r="J132" s="2"/>
      <c r="K132" s="18"/>
    </row>
    <row r="133" spans="1:11" x14ac:dyDescent="0.25">
      <c r="A133" t="s">
        <v>154</v>
      </c>
      <c r="B133" t="s">
        <v>23</v>
      </c>
      <c r="C133" s="3">
        <v>1000</v>
      </c>
      <c r="D133" s="3">
        <v>52</v>
      </c>
      <c r="E133" s="3">
        <v>7</v>
      </c>
      <c r="F133" s="2">
        <f t="shared" si="1"/>
        <v>0.13461538461538461</v>
      </c>
      <c r="G133" s="2">
        <f>SUMIF(Table1[Category],Table1[[#This Row],[Category]],Table1[Units Returned])/SUMIF(Table1[Category],Table1[[#This Row],[Category]],Table1[Units
Sold])</f>
        <v>0.13608333538068448</v>
      </c>
      <c r="H133" s="3" t="b">
        <f>Table1[[#This Row],[Return Rate]]&gt;Table1[[#This Row],[Category Average Return Rate]]</f>
        <v>0</v>
      </c>
      <c r="J133" s="2"/>
      <c r="K133" s="18"/>
    </row>
    <row r="134" spans="1:11" x14ac:dyDescent="0.25">
      <c r="A134" t="s">
        <v>155</v>
      </c>
      <c r="B134" t="s">
        <v>23</v>
      </c>
      <c r="C134" s="3">
        <v>2386</v>
      </c>
      <c r="D134" s="3">
        <v>494</v>
      </c>
      <c r="E134" s="3">
        <v>67</v>
      </c>
      <c r="F134" s="2">
        <f t="shared" si="1"/>
        <v>0.13562753036437247</v>
      </c>
      <c r="G134" s="2">
        <f>SUMIF(Table1[Category],Table1[[#This Row],[Category]],Table1[Units Returned])/SUMIF(Table1[Category],Table1[[#This Row],[Category]],Table1[Units
Sold])</f>
        <v>0.13608333538068448</v>
      </c>
      <c r="H134" s="3" t="b">
        <f>Table1[[#This Row],[Return Rate]]&gt;Table1[[#This Row],[Category Average Return Rate]]</f>
        <v>0</v>
      </c>
      <c r="J134" s="2"/>
      <c r="K134" s="18"/>
    </row>
    <row r="135" spans="1:11" x14ac:dyDescent="0.25">
      <c r="A135" t="s">
        <v>156</v>
      </c>
      <c r="B135" t="s">
        <v>30</v>
      </c>
      <c r="C135" s="3">
        <v>2293</v>
      </c>
      <c r="D135" s="3">
        <v>27</v>
      </c>
      <c r="E135" s="3">
        <v>2</v>
      </c>
      <c r="F135" s="2">
        <f t="shared" ref="F135:F198" si="2">E135/D135</f>
        <v>7.407407407407407E-2</v>
      </c>
      <c r="G135" s="2">
        <f>SUMIF(Table1[Category],Table1[[#This Row],[Category]],Table1[Units Returned])/SUMIF(Table1[Category],Table1[[#This Row],[Category]],Table1[Units
Sold])</f>
        <v>9.562198283037264E-2</v>
      </c>
      <c r="H135" s="3" t="b">
        <f>Table1[[#This Row],[Return Rate]]&gt;Table1[[#This Row],[Category Average Return Rate]]</f>
        <v>0</v>
      </c>
      <c r="J135" s="2"/>
      <c r="K135" s="18"/>
    </row>
    <row r="136" spans="1:11" x14ac:dyDescent="0.25">
      <c r="A136" t="s">
        <v>157</v>
      </c>
      <c r="B136" t="s">
        <v>23</v>
      </c>
      <c r="C136" s="3">
        <v>2695</v>
      </c>
      <c r="D136" s="3">
        <v>157</v>
      </c>
      <c r="E136" s="3">
        <v>16</v>
      </c>
      <c r="F136" s="2">
        <f t="shared" si="2"/>
        <v>0.10191082802547771</v>
      </c>
      <c r="G136" s="2">
        <f>SUMIF(Table1[Category],Table1[[#This Row],[Category]],Table1[Units Returned])/SUMIF(Table1[Category],Table1[[#This Row],[Category]],Table1[Units
Sold])</f>
        <v>0.13608333538068448</v>
      </c>
      <c r="H136" s="3" t="b">
        <f>Table1[[#This Row],[Return Rate]]&gt;Table1[[#This Row],[Category Average Return Rate]]</f>
        <v>0</v>
      </c>
      <c r="J136" s="2"/>
      <c r="K136" s="18"/>
    </row>
    <row r="137" spans="1:11" x14ac:dyDescent="0.25">
      <c r="A137" t="s">
        <v>158</v>
      </c>
      <c r="B137" t="s">
        <v>20</v>
      </c>
      <c r="C137" s="3">
        <v>1907</v>
      </c>
      <c r="D137" s="3">
        <v>239</v>
      </c>
      <c r="E137" s="3">
        <v>24</v>
      </c>
      <c r="F137" s="2">
        <f t="shared" si="2"/>
        <v>0.100418410041841</v>
      </c>
      <c r="G137" s="2">
        <f>SUMIF(Table1[Category],Table1[[#This Row],[Category]],Table1[Units Returned])/SUMIF(Table1[Category],Table1[[#This Row],[Category]],Table1[Units
Sold])</f>
        <v>0.14674173181683495</v>
      </c>
      <c r="H137" s="3" t="b">
        <f>Table1[[#This Row],[Return Rate]]&gt;Table1[[#This Row],[Category Average Return Rate]]</f>
        <v>0</v>
      </c>
      <c r="J137" s="2"/>
      <c r="K137" s="18"/>
    </row>
    <row r="138" spans="1:11" x14ac:dyDescent="0.25">
      <c r="A138" t="s">
        <v>159</v>
      </c>
      <c r="B138" t="s">
        <v>34</v>
      </c>
      <c r="C138" s="3">
        <v>4662</v>
      </c>
      <c r="D138" s="3">
        <v>156</v>
      </c>
      <c r="E138" s="3">
        <v>22</v>
      </c>
      <c r="F138" s="2">
        <f t="shared" si="2"/>
        <v>0.14102564102564102</v>
      </c>
      <c r="G138" s="2">
        <f>SUMIF(Table1[Category],Table1[[#This Row],[Category]],Table1[Units Returned])/SUMIF(Table1[Category],Table1[[#This Row],[Category]],Table1[Units
Sold])</f>
        <v>0.14105128205128206</v>
      </c>
      <c r="H138" s="3" t="b">
        <f>Table1[[#This Row],[Return Rate]]&gt;Table1[[#This Row],[Category Average Return Rate]]</f>
        <v>0</v>
      </c>
      <c r="J138" s="2"/>
      <c r="K138" s="18"/>
    </row>
    <row r="139" spans="1:11" x14ac:dyDescent="0.25">
      <c r="A139" t="s">
        <v>160</v>
      </c>
      <c r="B139" t="s">
        <v>23</v>
      </c>
      <c r="C139" s="3">
        <v>1915</v>
      </c>
      <c r="D139" s="3">
        <v>291</v>
      </c>
      <c r="E139" s="3">
        <v>39</v>
      </c>
      <c r="F139" s="2">
        <f t="shared" si="2"/>
        <v>0.13402061855670103</v>
      </c>
      <c r="G139" s="2">
        <f>SUMIF(Table1[Category],Table1[[#This Row],[Category]],Table1[Units Returned])/SUMIF(Table1[Category],Table1[[#This Row],[Category]],Table1[Units
Sold])</f>
        <v>0.13608333538068448</v>
      </c>
      <c r="H139" s="3" t="b">
        <f>Table1[[#This Row],[Return Rate]]&gt;Table1[[#This Row],[Category Average Return Rate]]</f>
        <v>0</v>
      </c>
      <c r="J139" s="2"/>
      <c r="K139" s="18"/>
    </row>
    <row r="140" spans="1:11" x14ac:dyDescent="0.25">
      <c r="A140" t="s">
        <v>161</v>
      </c>
      <c r="B140" t="s">
        <v>30</v>
      </c>
      <c r="C140" s="3">
        <v>2962</v>
      </c>
      <c r="D140" s="3">
        <v>136</v>
      </c>
      <c r="E140" s="3">
        <v>12</v>
      </c>
      <c r="F140" s="2">
        <f t="shared" si="2"/>
        <v>8.8235294117647065E-2</v>
      </c>
      <c r="G140" s="2">
        <f>SUMIF(Table1[Category],Table1[[#This Row],[Category]],Table1[Units Returned])/SUMIF(Table1[Category],Table1[[#This Row],[Category]],Table1[Units
Sold])</f>
        <v>9.562198283037264E-2</v>
      </c>
      <c r="H140" s="3" t="b">
        <f>Table1[[#This Row],[Return Rate]]&gt;Table1[[#This Row],[Category Average Return Rate]]</f>
        <v>0</v>
      </c>
      <c r="J140" s="2"/>
      <c r="K140" s="18"/>
    </row>
    <row r="141" spans="1:11" x14ac:dyDescent="0.25">
      <c r="A141" t="s">
        <v>162</v>
      </c>
      <c r="B141" t="s">
        <v>20</v>
      </c>
      <c r="C141" s="3">
        <v>2903</v>
      </c>
      <c r="D141" s="3">
        <v>144</v>
      </c>
      <c r="E141" s="3">
        <v>22</v>
      </c>
      <c r="F141" s="2">
        <f t="shared" si="2"/>
        <v>0.15277777777777779</v>
      </c>
      <c r="G141" s="2">
        <f>SUMIF(Table1[Category],Table1[[#This Row],[Category]],Table1[Units Returned])/SUMIF(Table1[Category],Table1[[#This Row],[Category]],Table1[Units
Sold])</f>
        <v>0.14674173181683495</v>
      </c>
      <c r="H141" s="3" t="b">
        <f>Table1[[#This Row],[Return Rate]]&gt;Table1[[#This Row],[Category Average Return Rate]]</f>
        <v>1</v>
      </c>
      <c r="J141" s="2"/>
      <c r="K141" s="18"/>
    </row>
    <row r="142" spans="1:11" x14ac:dyDescent="0.25">
      <c r="A142" t="s">
        <v>163</v>
      </c>
      <c r="B142" t="s">
        <v>28</v>
      </c>
      <c r="C142" s="3">
        <v>4960</v>
      </c>
      <c r="D142" s="3">
        <v>106</v>
      </c>
      <c r="E142" s="3">
        <v>21</v>
      </c>
      <c r="F142" s="2">
        <f t="shared" si="2"/>
        <v>0.19811320754716982</v>
      </c>
      <c r="G142" s="2">
        <f>SUMIF(Table1[Category],Table1[[#This Row],[Category]],Table1[Units Returned])/SUMIF(Table1[Category],Table1[[#This Row],[Category]],Table1[Units
Sold])</f>
        <v>0.21457971497228237</v>
      </c>
      <c r="H142" s="3" t="b">
        <f>Table1[[#This Row],[Return Rate]]&gt;Table1[[#This Row],[Category Average Return Rate]]</f>
        <v>0</v>
      </c>
      <c r="J142" s="2"/>
      <c r="K142" s="18"/>
    </row>
    <row r="143" spans="1:11" x14ac:dyDescent="0.25">
      <c r="A143" t="s">
        <v>164</v>
      </c>
      <c r="B143" t="s">
        <v>34</v>
      </c>
      <c r="C143" s="3">
        <v>3278</v>
      </c>
      <c r="D143" s="3">
        <v>420</v>
      </c>
      <c r="E143" s="3">
        <v>50</v>
      </c>
      <c r="F143" s="2">
        <f t="shared" si="2"/>
        <v>0.11904761904761904</v>
      </c>
      <c r="G143" s="2">
        <f>SUMIF(Table1[Category],Table1[[#This Row],[Category]],Table1[Units Returned])/SUMIF(Table1[Category],Table1[[#This Row],[Category]],Table1[Units
Sold])</f>
        <v>0.14105128205128206</v>
      </c>
      <c r="H143" s="3" t="b">
        <f>Table1[[#This Row],[Return Rate]]&gt;Table1[[#This Row],[Category Average Return Rate]]</f>
        <v>0</v>
      </c>
      <c r="J143" s="2"/>
      <c r="K143" s="18"/>
    </row>
    <row r="144" spans="1:11" x14ac:dyDescent="0.25">
      <c r="A144" t="s">
        <v>165</v>
      </c>
      <c r="B144" t="s">
        <v>23</v>
      </c>
      <c r="C144" s="3">
        <v>3769</v>
      </c>
      <c r="D144" s="3">
        <v>158</v>
      </c>
      <c r="E144" s="3">
        <v>26</v>
      </c>
      <c r="F144" s="2">
        <f t="shared" si="2"/>
        <v>0.16455696202531644</v>
      </c>
      <c r="G144" s="2">
        <f>SUMIF(Table1[Category],Table1[[#This Row],[Category]],Table1[Units Returned])/SUMIF(Table1[Category],Table1[[#This Row],[Category]],Table1[Units
Sold])</f>
        <v>0.13608333538068448</v>
      </c>
      <c r="H144" s="3" t="b">
        <f>Table1[[#This Row],[Return Rate]]&gt;Table1[[#This Row],[Category Average Return Rate]]</f>
        <v>1</v>
      </c>
      <c r="J144" s="2"/>
      <c r="K144" s="18"/>
    </row>
    <row r="145" spans="1:11" x14ac:dyDescent="0.25">
      <c r="A145" t="s">
        <v>166</v>
      </c>
      <c r="B145" t="s">
        <v>30</v>
      </c>
      <c r="C145" s="3">
        <v>3278</v>
      </c>
      <c r="D145" s="3">
        <v>146</v>
      </c>
      <c r="E145" s="3">
        <v>17</v>
      </c>
      <c r="F145" s="2">
        <f t="shared" si="2"/>
        <v>0.11643835616438356</v>
      </c>
      <c r="G145" s="2">
        <f>SUMIF(Table1[Category],Table1[[#This Row],[Category]],Table1[Units Returned])/SUMIF(Table1[Category],Table1[[#This Row],[Category]],Table1[Units
Sold])</f>
        <v>9.562198283037264E-2</v>
      </c>
      <c r="H145" s="3" t="b">
        <f>Table1[[#This Row],[Return Rate]]&gt;Table1[[#This Row],[Category Average Return Rate]]</f>
        <v>1</v>
      </c>
      <c r="J145" s="2"/>
      <c r="K145" s="18"/>
    </row>
    <row r="146" spans="1:11" x14ac:dyDescent="0.25">
      <c r="A146" t="s">
        <v>167</v>
      </c>
      <c r="B146" t="s">
        <v>28</v>
      </c>
      <c r="C146" s="3">
        <v>2421</v>
      </c>
      <c r="D146" s="3">
        <v>2</v>
      </c>
      <c r="E146" s="3">
        <v>1</v>
      </c>
      <c r="F146" s="2">
        <f t="shared" si="2"/>
        <v>0.5</v>
      </c>
      <c r="G146" s="2">
        <f>SUMIF(Table1[Category],Table1[[#This Row],[Category]],Table1[Units Returned])/SUMIF(Table1[Category],Table1[[#This Row],[Category]],Table1[Units
Sold])</f>
        <v>0.21457971497228237</v>
      </c>
      <c r="H146" s="3" t="b">
        <f>Table1[[#This Row],[Return Rate]]&gt;Table1[[#This Row],[Category Average Return Rate]]</f>
        <v>1</v>
      </c>
      <c r="J146" s="2"/>
      <c r="K146" s="18"/>
    </row>
    <row r="147" spans="1:11" x14ac:dyDescent="0.25">
      <c r="A147" t="s">
        <v>168</v>
      </c>
      <c r="B147" t="s">
        <v>28</v>
      </c>
      <c r="C147" s="3">
        <v>2941</v>
      </c>
      <c r="D147" s="3">
        <v>433</v>
      </c>
      <c r="E147" s="3">
        <v>87</v>
      </c>
      <c r="F147" s="2">
        <f t="shared" si="2"/>
        <v>0.20092378752886836</v>
      </c>
      <c r="G147" s="2">
        <f>SUMIF(Table1[Category],Table1[[#This Row],[Category]],Table1[Units Returned])/SUMIF(Table1[Category],Table1[[#This Row],[Category]],Table1[Units
Sold])</f>
        <v>0.21457971497228237</v>
      </c>
      <c r="H147" s="3" t="b">
        <f>Table1[[#This Row],[Return Rate]]&gt;Table1[[#This Row],[Category Average Return Rate]]</f>
        <v>0</v>
      </c>
      <c r="J147" s="2"/>
      <c r="K147" s="18"/>
    </row>
    <row r="148" spans="1:11" x14ac:dyDescent="0.25">
      <c r="A148" t="s">
        <v>169</v>
      </c>
      <c r="B148" t="s">
        <v>17</v>
      </c>
      <c r="C148" s="3">
        <v>3806</v>
      </c>
      <c r="D148" s="3">
        <v>77</v>
      </c>
      <c r="E148" s="3">
        <v>7</v>
      </c>
      <c r="F148" s="2">
        <f t="shared" si="2"/>
        <v>9.0909090909090912E-2</v>
      </c>
      <c r="G148" s="2">
        <f>SUMIF(Table1[Category],Table1[[#This Row],[Category]],Table1[Units Returned])/SUMIF(Table1[Category],Table1[[#This Row],[Category]],Table1[Units
Sold])</f>
        <v>9.1427097500351731E-2</v>
      </c>
      <c r="H148" s="3" t="b">
        <f>Table1[[#This Row],[Return Rate]]&gt;Table1[[#This Row],[Category Average Return Rate]]</f>
        <v>0</v>
      </c>
      <c r="J148" s="2"/>
      <c r="K148" s="18"/>
    </row>
    <row r="149" spans="1:11" x14ac:dyDescent="0.25">
      <c r="A149" t="s">
        <v>170</v>
      </c>
      <c r="B149" t="s">
        <v>20</v>
      </c>
      <c r="C149" s="3">
        <v>4275</v>
      </c>
      <c r="D149" s="3">
        <v>132</v>
      </c>
      <c r="E149" s="3">
        <v>20</v>
      </c>
      <c r="F149" s="2">
        <f t="shared" si="2"/>
        <v>0.15151515151515152</v>
      </c>
      <c r="G149" s="2">
        <f>SUMIF(Table1[Category],Table1[[#This Row],[Category]],Table1[Units Returned])/SUMIF(Table1[Category],Table1[[#This Row],[Category]],Table1[Units
Sold])</f>
        <v>0.14674173181683495</v>
      </c>
      <c r="H149" s="3" t="b">
        <f>Table1[[#This Row],[Return Rate]]&gt;Table1[[#This Row],[Category Average Return Rate]]</f>
        <v>1</v>
      </c>
      <c r="J149" s="2"/>
      <c r="K149" s="18"/>
    </row>
    <row r="150" spans="1:11" x14ac:dyDescent="0.25">
      <c r="A150" t="s">
        <v>171</v>
      </c>
      <c r="B150" t="s">
        <v>23</v>
      </c>
      <c r="C150" s="3">
        <v>144</v>
      </c>
      <c r="D150" s="3">
        <v>90</v>
      </c>
      <c r="E150" s="3">
        <v>12</v>
      </c>
      <c r="F150" s="2">
        <f t="shared" si="2"/>
        <v>0.13333333333333333</v>
      </c>
      <c r="G150" s="2">
        <f>SUMIF(Table1[Category],Table1[[#This Row],[Category]],Table1[Units Returned])/SUMIF(Table1[Category],Table1[[#This Row],[Category]],Table1[Units
Sold])</f>
        <v>0.13608333538068448</v>
      </c>
      <c r="H150" s="3" t="b">
        <f>Table1[[#This Row],[Return Rate]]&gt;Table1[[#This Row],[Category Average Return Rate]]</f>
        <v>0</v>
      </c>
      <c r="J150" s="2"/>
      <c r="K150" s="18"/>
    </row>
    <row r="151" spans="1:11" x14ac:dyDescent="0.25">
      <c r="A151" t="s">
        <v>172</v>
      </c>
      <c r="B151" t="s">
        <v>30</v>
      </c>
      <c r="C151" s="3">
        <v>2724</v>
      </c>
      <c r="D151" s="3">
        <v>345</v>
      </c>
      <c r="E151" s="3">
        <v>32</v>
      </c>
      <c r="F151" s="2">
        <f t="shared" si="2"/>
        <v>9.2753623188405798E-2</v>
      </c>
      <c r="G151" s="2">
        <f>SUMIF(Table1[Category],Table1[[#This Row],[Category]],Table1[Units Returned])/SUMIF(Table1[Category],Table1[[#This Row],[Category]],Table1[Units
Sold])</f>
        <v>9.562198283037264E-2</v>
      </c>
      <c r="H151" s="3" t="b">
        <f>Table1[[#This Row],[Return Rate]]&gt;Table1[[#This Row],[Category Average Return Rate]]</f>
        <v>0</v>
      </c>
      <c r="J151" s="2"/>
      <c r="K151" s="18"/>
    </row>
    <row r="152" spans="1:11" x14ac:dyDescent="0.25">
      <c r="A152" t="s">
        <v>173</v>
      </c>
      <c r="B152" t="s">
        <v>17</v>
      </c>
      <c r="C152" s="3">
        <v>2005</v>
      </c>
      <c r="D152" s="3">
        <v>350</v>
      </c>
      <c r="E152" s="3">
        <v>18</v>
      </c>
      <c r="F152" s="2">
        <f t="shared" si="2"/>
        <v>5.1428571428571428E-2</v>
      </c>
      <c r="G152" s="2">
        <f>SUMIF(Table1[Category],Table1[[#This Row],[Category]],Table1[Units Returned])/SUMIF(Table1[Category],Table1[[#This Row],[Category]],Table1[Units
Sold])</f>
        <v>9.1427097500351731E-2</v>
      </c>
      <c r="H152" s="3" t="b">
        <f>Table1[[#This Row],[Return Rate]]&gt;Table1[[#This Row],[Category Average Return Rate]]</f>
        <v>0</v>
      </c>
      <c r="J152" s="2"/>
      <c r="K152" s="18"/>
    </row>
    <row r="153" spans="1:11" x14ac:dyDescent="0.25">
      <c r="A153" t="s">
        <v>174</v>
      </c>
      <c r="B153" t="s">
        <v>20</v>
      </c>
      <c r="C153" s="3">
        <v>843</v>
      </c>
      <c r="D153" s="3">
        <v>459</v>
      </c>
      <c r="E153" s="3">
        <v>69</v>
      </c>
      <c r="F153" s="2">
        <f t="shared" si="2"/>
        <v>0.15032679738562091</v>
      </c>
      <c r="G153" s="2">
        <f>SUMIF(Table1[Category],Table1[[#This Row],[Category]],Table1[Units Returned])/SUMIF(Table1[Category],Table1[[#This Row],[Category]],Table1[Units
Sold])</f>
        <v>0.14674173181683495</v>
      </c>
      <c r="H153" s="3" t="b">
        <f>Table1[[#This Row],[Return Rate]]&gt;Table1[[#This Row],[Category Average Return Rate]]</f>
        <v>1</v>
      </c>
      <c r="J153" s="2"/>
      <c r="K153" s="18"/>
    </row>
    <row r="154" spans="1:11" x14ac:dyDescent="0.25">
      <c r="A154" t="s">
        <v>175</v>
      </c>
      <c r="B154" t="s">
        <v>17</v>
      </c>
      <c r="C154" s="3">
        <v>1884</v>
      </c>
      <c r="D154" s="3">
        <v>263</v>
      </c>
      <c r="E154" s="3">
        <v>22</v>
      </c>
      <c r="F154" s="2">
        <f t="shared" si="2"/>
        <v>8.3650190114068435E-2</v>
      </c>
      <c r="G154" s="2">
        <f>SUMIF(Table1[Category],Table1[[#This Row],[Category]],Table1[Units Returned])/SUMIF(Table1[Category],Table1[[#This Row],[Category]],Table1[Units
Sold])</f>
        <v>9.1427097500351731E-2</v>
      </c>
      <c r="H154" s="3" t="b">
        <f>Table1[[#This Row],[Return Rate]]&gt;Table1[[#This Row],[Category Average Return Rate]]</f>
        <v>0</v>
      </c>
      <c r="J154" s="2"/>
      <c r="K154" s="18"/>
    </row>
    <row r="155" spans="1:11" x14ac:dyDescent="0.25">
      <c r="A155" t="s">
        <v>176</v>
      </c>
      <c r="B155" t="s">
        <v>34</v>
      </c>
      <c r="C155" s="3">
        <v>2166</v>
      </c>
      <c r="D155" s="3">
        <v>351</v>
      </c>
      <c r="E155" s="3">
        <v>49</v>
      </c>
      <c r="F155" s="2">
        <f t="shared" si="2"/>
        <v>0.1396011396011396</v>
      </c>
      <c r="G155" s="2">
        <f>SUMIF(Table1[Category],Table1[[#This Row],[Category]],Table1[Units Returned])/SUMIF(Table1[Category],Table1[[#This Row],[Category]],Table1[Units
Sold])</f>
        <v>0.14105128205128206</v>
      </c>
      <c r="H155" s="3" t="b">
        <f>Table1[[#This Row],[Return Rate]]&gt;Table1[[#This Row],[Category Average Return Rate]]</f>
        <v>0</v>
      </c>
      <c r="J155" s="2"/>
      <c r="K155" s="18"/>
    </row>
    <row r="156" spans="1:11" x14ac:dyDescent="0.25">
      <c r="A156" t="s">
        <v>177</v>
      </c>
      <c r="B156" t="s">
        <v>20</v>
      </c>
      <c r="C156" s="3">
        <v>4156</v>
      </c>
      <c r="D156" s="3">
        <v>108</v>
      </c>
      <c r="E156" s="3">
        <v>16</v>
      </c>
      <c r="F156" s="2">
        <f t="shared" si="2"/>
        <v>0.14814814814814814</v>
      </c>
      <c r="G156" s="2">
        <f>SUMIF(Table1[Category],Table1[[#This Row],[Category]],Table1[Units Returned])/SUMIF(Table1[Category],Table1[[#This Row],[Category]],Table1[Units
Sold])</f>
        <v>0.14674173181683495</v>
      </c>
      <c r="H156" s="3" t="b">
        <f>Table1[[#This Row],[Return Rate]]&gt;Table1[[#This Row],[Category Average Return Rate]]</f>
        <v>1</v>
      </c>
      <c r="J156" s="2"/>
      <c r="K156" s="18"/>
    </row>
    <row r="157" spans="1:11" x14ac:dyDescent="0.25">
      <c r="A157" t="s">
        <v>178</v>
      </c>
      <c r="B157" t="s">
        <v>20</v>
      </c>
      <c r="C157" s="3">
        <v>3375</v>
      </c>
      <c r="D157" s="3">
        <v>74</v>
      </c>
      <c r="E157" s="3">
        <v>11</v>
      </c>
      <c r="F157" s="2">
        <f t="shared" si="2"/>
        <v>0.14864864864864866</v>
      </c>
      <c r="G157" s="2">
        <f>SUMIF(Table1[Category],Table1[[#This Row],[Category]],Table1[Units Returned])/SUMIF(Table1[Category],Table1[[#This Row],[Category]],Table1[Units
Sold])</f>
        <v>0.14674173181683495</v>
      </c>
      <c r="H157" s="3" t="b">
        <f>Table1[[#This Row],[Return Rate]]&gt;Table1[[#This Row],[Category Average Return Rate]]</f>
        <v>1</v>
      </c>
      <c r="J157" s="2"/>
      <c r="K157" s="18"/>
    </row>
    <row r="158" spans="1:11" x14ac:dyDescent="0.25">
      <c r="A158" t="s">
        <v>179</v>
      </c>
      <c r="B158" t="s">
        <v>23</v>
      </c>
      <c r="C158" s="3">
        <v>2969</v>
      </c>
      <c r="D158" s="3">
        <v>39</v>
      </c>
      <c r="E158" s="3">
        <v>5</v>
      </c>
      <c r="F158" s="2">
        <f t="shared" si="2"/>
        <v>0.12820512820512819</v>
      </c>
      <c r="G158" s="2">
        <f>SUMIF(Table1[Category],Table1[[#This Row],[Category]],Table1[Units Returned])/SUMIF(Table1[Category],Table1[[#This Row],[Category]],Table1[Units
Sold])</f>
        <v>0.13608333538068448</v>
      </c>
      <c r="H158" s="3" t="b">
        <f>Table1[[#This Row],[Return Rate]]&gt;Table1[[#This Row],[Category Average Return Rate]]</f>
        <v>0</v>
      </c>
      <c r="J158" s="2"/>
      <c r="K158" s="18"/>
    </row>
    <row r="159" spans="1:11" x14ac:dyDescent="0.25">
      <c r="A159" t="s">
        <v>180</v>
      </c>
      <c r="B159" t="s">
        <v>20</v>
      </c>
      <c r="C159" s="3">
        <v>2647</v>
      </c>
      <c r="D159" s="3">
        <v>397</v>
      </c>
      <c r="E159" s="3">
        <v>40</v>
      </c>
      <c r="F159" s="2">
        <f t="shared" si="2"/>
        <v>0.10075566750629723</v>
      </c>
      <c r="G159" s="2">
        <f>SUMIF(Table1[Category],Table1[[#This Row],[Category]],Table1[Units Returned])/SUMIF(Table1[Category],Table1[[#This Row],[Category]],Table1[Units
Sold])</f>
        <v>0.14674173181683495</v>
      </c>
      <c r="H159" s="3" t="b">
        <f>Table1[[#This Row],[Return Rate]]&gt;Table1[[#This Row],[Category Average Return Rate]]</f>
        <v>0</v>
      </c>
      <c r="J159" s="2"/>
      <c r="K159" s="18"/>
    </row>
    <row r="160" spans="1:11" x14ac:dyDescent="0.25">
      <c r="A160" t="s">
        <v>181</v>
      </c>
      <c r="B160" t="s">
        <v>17</v>
      </c>
      <c r="C160" s="3">
        <v>3255</v>
      </c>
      <c r="D160" s="3">
        <v>159</v>
      </c>
      <c r="E160" s="3">
        <v>20</v>
      </c>
      <c r="F160" s="2">
        <f t="shared" si="2"/>
        <v>0.12578616352201258</v>
      </c>
      <c r="G160" s="2">
        <f>SUMIF(Table1[Category],Table1[[#This Row],[Category]],Table1[Units Returned])/SUMIF(Table1[Category],Table1[[#This Row],[Category]],Table1[Units
Sold])</f>
        <v>9.1427097500351731E-2</v>
      </c>
      <c r="H160" s="3" t="b">
        <f>Table1[[#This Row],[Return Rate]]&gt;Table1[[#This Row],[Category Average Return Rate]]</f>
        <v>1</v>
      </c>
      <c r="J160" s="2"/>
      <c r="K160" s="18"/>
    </row>
    <row r="161" spans="1:11" x14ac:dyDescent="0.25">
      <c r="A161" t="s">
        <v>182</v>
      </c>
      <c r="B161" t="s">
        <v>20</v>
      </c>
      <c r="C161" s="3">
        <v>4857</v>
      </c>
      <c r="D161" s="3">
        <v>71</v>
      </c>
      <c r="E161" s="3">
        <v>19</v>
      </c>
      <c r="F161" s="2">
        <f t="shared" si="2"/>
        <v>0.26760563380281688</v>
      </c>
      <c r="G161" s="2">
        <f>SUMIF(Table1[Category],Table1[[#This Row],[Category]],Table1[Units Returned])/SUMIF(Table1[Category],Table1[[#This Row],[Category]],Table1[Units
Sold])</f>
        <v>0.14674173181683495</v>
      </c>
      <c r="H161" s="3" t="b">
        <f>Table1[[#This Row],[Return Rate]]&gt;Table1[[#This Row],[Category Average Return Rate]]</f>
        <v>1</v>
      </c>
      <c r="J161" s="2"/>
      <c r="K161" s="18"/>
    </row>
    <row r="162" spans="1:11" x14ac:dyDescent="0.25">
      <c r="A162" t="s">
        <v>183</v>
      </c>
      <c r="B162" t="s">
        <v>23</v>
      </c>
      <c r="C162" s="3">
        <v>864</v>
      </c>
      <c r="D162" s="3">
        <v>447</v>
      </c>
      <c r="E162" s="3">
        <v>45</v>
      </c>
      <c r="F162" s="2">
        <f t="shared" si="2"/>
        <v>0.10067114093959731</v>
      </c>
      <c r="G162" s="2">
        <f>SUMIF(Table1[Category],Table1[[#This Row],[Category]],Table1[Units Returned])/SUMIF(Table1[Category],Table1[[#This Row],[Category]],Table1[Units
Sold])</f>
        <v>0.13608333538068448</v>
      </c>
      <c r="H162" s="3" t="b">
        <f>Table1[[#This Row],[Return Rate]]&gt;Table1[[#This Row],[Category Average Return Rate]]</f>
        <v>0</v>
      </c>
      <c r="J162" s="2"/>
      <c r="K162" s="18"/>
    </row>
    <row r="163" spans="1:11" x14ac:dyDescent="0.25">
      <c r="A163" t="s">
        <v>184</v>
      </c>
      <c r="B163" t="s">
        <v>23</v>
      </c>
      <c r="C163" s="3">
        <v>395</v>
      </c>
      <c r="D163" s="3">
        <v>312</v>
      </c>
      <c r="E163" s="3">
        <v>51</v>
      </c>
      <c r="F163" s="2">
        <f t="shared" si="2"/>
        <v>0.16346153846153846</v>
      </c>
      <c r="G163" s="2">
        <f>SUMIF(Table1[Category],Table1[[#This Row],[Category]],Table1[Units Returned])/SUMIF(Table1[Category],Table1[[#This Row],[Category]],Table1[Units
Sold])</f>
        <v>0.13608333538068448</v>
      </c>
      <c r="H163" s="3" t="b">
        <f>Table1[[#This Row],[Return Rate]]&gt;Table1[[#This Row],[Category Average Return Rate]]</f>
        <v>1</v>
      </c>
      <c r="J163" s="2"/>
      <c r="K163" s="18"/>
    </row>
    <row r="164" spans="1:11" x14ac:dyDescent="0.25">
      <c r="A164" t="s">
        <v>185</v>
      </c>
      <c r="B164" t="s">
        <v>34</v>
      </c>
      <c r="C164" s="3">
        <v>2399</v>
      </c>
      <c r="D164" s="3">
        <v>241</v>
      </c>
      <c r="E164" s="3">
        <v>44</v>
      </c>
      <c r="F164" s="2">
        <f t="shared" si="2"/>
        <v>0.18257261410788381</v>
      </c>
      <c r="G164" s="2">
        <f>SUMIF(Table1[Category],Table1[[#This Row],[Category]],Table1[Units Returned])/SUMIF(Table1[Category],Table1[[#This Row],[Category]],Table1[Units
Sold])</f>
        <v>0.14105128205128206</v>
      </c>
      <c r="H164" s="3" t="b">
        <f>Table1[[#This Row],[Return Rate]]&gt;Table1[[#This Row],[Category Average Return Rate]]</f>
        <v>1</v>
      </c>
      <c r="J164" s="2"/>
      <c r="K164" s="18"/>
    </row>
    <row r="165" spans="1:11" x14ac:dyDescent="0.25">
      <c r="A165" t="s">
        <v>186</v>
      </c>
      <c r="B165" t="s">
        <v>17</v>
      </c>
      <c r="C165" s="3">
        <v>412</v>
      </c>
      <c r="D165" s="3">
        <v>426</v>
      </c>
      <c r="E165" s="3">
        <v>21</v>
      </c>
      <c r="F165" s="2">
        <f t="shared" si="2"/>
        <v>4.9295774647887321E-2</v>
      </c>
      <c r="G165" s="2">
        <f>SUMIF(Table1[Category],Table1[[#This Row],[Category]],Table1[Units Returned])/SUMIF(Table1[Category],Table1[[#This Row],[Category]],Table1[Units
Sold])</f>
        <v>9.1427097500351731E-2</v>
      </c>
      <c r="H165" s="3" t="b">
        <f>Table1[[#This Row],[Return Rate]]&gt;Table1[[#This Row],[Category Average Return Rate]]</f>
        <v>0</v>
      </c>
      <c r="J165" s="2"/>
      <c r="K165" s="18"/>
    </row>
    <row r="166" spans="1:11" x14ac:dyDescent="0.25">
      <c r="A166" t="s">
        <v>187</v>
      </c>
      <c r="B166" t="s">
        <v>28</v>
      </c>
      <c r="C166" s="3">
        <v>2493</v>
      </c>
      <c r="D166" s="3">
        <v>445</v>
      </c>
      <c r="E166" s="3">
        <v>89</v>
      </c>
      <c r="F166" s="2">
        <f t="shared" si="2"/>
        <v>0.2</v>
      </c>
      <c r="G166" s="2">
        <f>SUMIF(Table1[Category],Table1[[#This Row],[Category]],Table1[Units Returned])/SUMIF(Table1[Category],Table1[[#This Row],[Category]],Table1[Units
Sold])</f>
        <v>0.21457971497228237</v>
      </c>
      <c r="H166" s="3" t="b">
        <f>Table1[[#This Row],[Return Rate]]&gt;Table1[[#This Row],[Category Average Return Rate]]</f>
        <v>0</v>
      </c>
      <c r="J166" s="2"/>
      <c r="K166" s="18"/>
    </row>
    <row r="167" spans="1:11" x14ac:dyDescent="0.25">
      <c r="A167" t="s">
        <v>188</v>
      </c>
      <c r="B167" t="s">
        <v>28</v>
      </c>
      <c r="C167" s="3">
        <v>2315</v>
      </c>
      <c r="D167" s="3">
        <v>298</v>
      </c>
      <c r="E167" s="3">
        <v>78</v>
      </c>
      <c r="F167" s="2">
        <f t="shared" si="2"/>
        <v>0.26174496644295303</v>
      </c>
      <c r="G167" s="2">
        <f>SUMIF(Table1[Category],Table1[[#This Row],[Category]],Table1[Units Returned])/SUMIF(Table1[Category],Table1[[#This Row],[Category]],Table1[Units
Sold])</f>
        <v>0.21457971497228237</v>
      </c>
      <c r="H167" s="3" t="b">
        <f>Table1[[#This Row],[Return Rate]]&gt;Table1[[#This Row],[Category Average Return Rate]]</f>
        <v>1</v>
      </c>
      <c r="J167" s="2"/>
      <c r="K167" s="18"/>
    </row>
    <row r="168" spans="1:11" x14ac:dyDescent="0.25">
      <c r="A168" t="s">
        <v>189</v>
      </c>
      <c r="B168" t="s">
        <v>20</v>
      </c>
      <c r="C168" s="3">
        <v>2238</v>
      </c>
      <c r="D168" s="3">
        <v>440</v>
      </c>
      <c r="E168" s="3">
        <v>85</v>
      </c>
      <c r="F168" s="2">
        <f t="shared" si="2"/>
        <v>0.19318181818181818</v>
      </c>
      <c r="G168" s="2">
        <f>SUMIF(Table1[Category],Table1[[#This Row],[Category]],Table1[Units Returned])/SUMIF(Table1[Category],Table1[[#This Row],[Category]],Table1[Units
Sold])</f>
        <v>0.14674173181683495</v>
      </c>
      <c r="H168" s="3" t="b">
        <f>Table1[[#This Row],[Return Rate]]&gt;Table1[[#This Row],[Category Average Return Rate]]</f>
        <v>1</v>
      </c>
      <c r="J168" s="2"/>
      <c r="K168" s="18"/>
    </row>
    <row r="169" spans="1:11" x14ac:dyDescent="0.25">
      <c r="A169" t="s">
        <v>190</v>
      </c>
      <c r="B169" t="s">
        <v>34</v>
      </c>
      <c r="C169" s="3">
        <v>3055</v>
      </c>
      <c r="D169" s="3">
        <v>36</v>
      </c>
      <c r="E169" s="3">
        <v>7</v>
      </c>
      <c r="F169" s="2">
        <f t="shared" si="2"/>
        <v>0.19444444444444445</v>
      </c>
      <c r="G169" s="2">
        <f>SUMIF(Table1[Category],Table1[[#This Row],[Category]],Table1[Units Returned])/SUMIF(Table1[Category],Table1[[#This Row],[Category]],Table1[Units
Sold])</f>
        <v>0.14105128205128206</v>
      </c>
      <c r="H169" s="3" t="b">
        <f>Table1[[#This Row],[Return Rate]]&gt;Table1[[#This Row],[Category Average Return Rate]]</f>
        <v>1</v>
      </c>
      <c r="J169" s="2"/>
      <c r="K169" s="18"/>
    </row>
    <row r="170" spans="1:11" x14ac:dyDescent="0.25">
      <c r="A170" t="s">
        <v>191</v>
      </c>
      <c r="B170" t="s">
        <v>30</v>
      </c>
      <c r="C170" s="3">
        <v>3331</v>
      </c>
      <c r="D170" s="3">
        <v>84</v>
      </c>
      <c r="E170" s="3">
        <v>10</v>
      </c>
      <c r="F170" s="2">
        <f t="shared" si="2"/>
        <v>0.11904761904761904</v>
      </c>
      <c r="G170" s="2">
        <f>SUMIF(Table1[Category],Table1[[#This Row],[Category]],Table1[Units Returned])/SUMIF(Table1[Category],Table1[[#This Row],[Category]],Table1[Units
Sold])</f>
        <v>9.562198283037264E-2</v>
      </c>
      <c r="H170" s="3" t="b">
        <f>Table1[[#This Row],[Return Rate]]&gt;Table1[[#This Row],[Category Average Return Rate]]</f>
        <v>1</v>
      </c>
      <c r="J170" s="2"/>
      <c r="K170" s="18"/>
    </row>
    <row r="171" spans="1:11" x14ac:dyDescent="0.25">
      <c r="A171" t="s">
        <v>192</v>
      </c>
      <c r="B171" t="s">
        <v>20</v>
      </c>
      <c r="C171" s="3">
        <v>1034</v>
      </c>
      <c r="D171" s="3">
        <v>452</v>
      </c>
      <c r="E171" s="3">
        <v>45</v>
      </c>
      <c r="F171" s="2">
        <f t="shared" si="2"/>
        <v>9.9557522123893807E-2</v>
      </c>
      <c r="G171" s="2">
        <f>SUMIF(Table1[Category],Table1[[#This Row],[Category]],Table1[Units Returned])/SUMIF(Table1[Category],Table1[[#This Row],[Category]],Table1[Units
Sold])</f>
        <v>0.14674173181683495</v>
      </c>
      <c r="H171" s="3" t="b">
        <f>Table1[[#This Row],[Return Rate]]&gt;Table1[[#This Row],[Category Average Return Rate]]</f>
        <v>0</v>
      </c>
      <c r="J171" s="2"/>
      <c r="K171" s="18"/>
    </row>
    <row r="172" spans="1:11" x14ac:dyDescent="0.25">
      <c r="A172" t="s">
        <v>193</v>
      </c>
      <c r="B172" t="s">
        <v>34</v>
      </c>
      <c r="C172" s="3">
        <v>1689</v>
      </c>
      <c r="D172" s="3">
        <v>374</v>
      </c>
      <c r="E172" s="3">
        <v>39</v>
      </c>
      <c r="F172" s="2">
        <f t="shared" si="2"/>
        <v>0.10427807486631016</v>
      </c>
      <c r="G172" s="2">
        <f>SUMIF(Table1[Category],Table1[[#This Row],[Category]],Table1[Units Returned])/SUMIF(Table1[Category],Table1[[#This Row],[Category]],Table1[Units
Sold])</f>
        <v>0.14105128205128206</v>
      </c>
      <c r="H172" s="3" t="b">
        <f>Table1[[#This Row],[Return Rate]]&gt;Table1[[#This Row],[Category Average Return Rate]]</f>
        <v>0</v>
      </c>
      <c r="J172" s="2"/>
      <c r="K172" s="18"/>
    </row>
    <row r="173" spans="1:11" x14ac:dyDescent="0.25">
      <c r="A173" t="s">
        <v>194</v>
      </c>
      <c r="B173" t="s">
        <v>17</v>
      </c>
      <c r="C173" s="3">
        <v>877</v>
      </c>
      <c r="D173" s="3">
        <v>263</v>
      </c>
      <c r="E173" s="3">
        <v>39</v>
      </c>
      <c r="F173" s="2">
        <f t="shared" si="2"/>
        <v>0.14828897338403041</v>
      </c>
      <c r="G173" s="2">
        <f>SUMIF(Table1[Category],Table1[[#This Row],[Category]],Table1[Units Returned])/SUMIF(Table1[Category],Table1[[#This Row],[Category]],Table1[Units
Sold])</f>
        <v>9.1427097500351731E-2</v>
      </c>
      <c r="H173" s="3" t="b">
        <f>Table1[[#This Row],[Return Rate]]&gt;Table1[[#This Row],[Category Average Return Rate]]</f>
        <v>1</v>
      </c>
      <c r="J173" s="2"/>
      <c r="K173" s="18"/>
    </row>
    <row r="174" spans="1:11" x14ac:dyDescent="0.25">
      <c r="A174" t="s">
        <v>195</v>
      </c>
      <c r="B174" t="s">
        <v>17</v>
      </c>
      <c r="C174" s="3">
        <v>2780</v>
      </c>
      <c r="D174" s="3">
        <v>310</v>
      </c>
      <c r="E174" s="3">
        <v>27</v>
      </c>
      <c r="F174" s="2">
        <f t="shared" si="2"/>
        <v>8.7096774193548387E-2</v>
      </c>
      <c r="G174" s="2">
        <f>SUMIF(Table1[Category],Table1[[#This Row],[Category]],Table1[Units Returned])/SUMIF(Table1[Category],Table1[[#This Row],[Category]],Table1[Units
Sold])</f>
        <v>9.1427097500351731E-2</v>
      </c>
      <c r="H174" s="3" t="b">
        <f>Table1[[#This Row],[Return Rate]]&gt;Table1[[#This Row],[Category Average Return Rate]]</f>
        <v>0</v>
      </c>
      <c r="J174" s="2"/>
      <c r="K174" s="18"/>
    </row>
    <row r="175" spans="1:11" x14ac:dyDescent="0.25">
      <c r="A175" t="s">
        <v>196</v>
      </c>
      <c r="B175" t="s">
        <v>17</v>
      </c>
      <c r="C175" s="3">
        <v>3581</v>
      </c>
      <c r="D175" s="3">
        <v>385</v>
      </c>
      <c r="E175" s="3">
        <v>25</v>
      </c>
      <c r="F175" s="2">
        <f t="shared" si="2"/>
        <v>6.4935064935064929E-2</v>
      </c>
      <c r="G175" s="2">
        <f>SUMIF(Table1[Category],Table1[[#This Row],[Category]],Table1[Units Returned])/SUMIF(Table1[Category],Table1[[#This Row],[Category]],Table1[Units
Sold])</f>
        <v>9.1427097500351731E-2</v>
      </c>
      <c r="H175" s="3" t="b">
        <f>Table1[[#This Row],[Return Rate]]&gt;Table1[[#This Row],[Category Average Return Rate]]</f>
        <v>0</v>
      </c>
      <c r="J175" s="2"/>
      <c r="K175" s="18"/>
    </row>
    <row r="176" spans="1:11" x14ac:dyDescent="0.25">
      <c r="A176" t="s">
        <v>197</v>
      </c>
      <c r="B176" t="s">
        <v>17</v>
      </c>
      <c r="C176" s="3">
        <v>4501</v>
      </c>
      <c r="D176" s="3">
        <v>172</v>
      </c>
      <c r="E176" s="3">
        <v>19</v>
      </c>
      <c r="F176" s="2">
        <f t="shared" si="2"/>
        <v>0.11046511627906977</v>
      </c>
      <c r="G176" s="2">
        <f>SUMIF(Table1[Category],Table1[[#This Row],[Category]],Table1[Units Returned])/SUMIF(Table1[Category],Table1[[#This Row],[Category]],Table1[Units
Sold])</f>
        <v>9.1427097500351731E-2</v>
      </c>
      <c r="H176" s="3" t="b">
        <f>Table1[[#This Row],[Return Rate]]&gt;Table1[[#This Row],[Category Average Return Rate]]</f>
        <v>1</v>
      </c>
      <c r="J176" s="2"/>
      <c r="K176" s="18"/>
    </row>
    <row r="177" spans="1:11" x14ac:dyDescent="0.25">
      <c r="A177" t="s">
        <v>198</v>
      </c>
      <c r="B177" t="s">
        <v>17</v>
      </c>
      <c r="C177" s="3">
        <v>2985</v>
      </c>
      <c r="D177" s="3">
        <v>376</v>
      </c>
      <c r="E177" s="3">
        <v>41</v>
      </c>
      <c r="F177" s="2">
        <f t="shared" si="2"/>
        <v>0.10904255319148937</v>
      </c>
      <c r="G177" s="2">
        <f>SUMIF(Table1[Category],Table1[[#This Row],[Category]],Table1[Units Returned])/SUMIF(Table1[Category],Table1[[#This Row],[Category]],Table1[Units
Sold])</f>
        <v>9.1427097500351731E-2</v>
      </c>
      <c r="H177" s="3" t="b">
        <f>Table1[[#This Row],[Return Rate]]&gt;Table1[[#This Row],[Category Average Return Rate]]</f>
        <v>1</v>
      </c>
      <c r="J177" s="2"/>
      <c r="K177" s="18"/>
    </row>
    <row r="178" spans="1:11" x14ac:dyDescent="0.25">
      <c r="A178" t="s">
        <v>199</v>
      </c>
      <c r="B178" t="s">
        <v>34</v>
      </c>
      <c r="C178" s="3">
        <v>3926</v>
      </c>
      <c r="D178" s="3">
        <v>173</v>
      </c>
      <c r="E178" s="3">
        <v>24</v>
      </c>
      <c r="F178" s="2">
        <f t="shared" si="2"/>
        <v>0.13872832369942195</v>
      </c>
      <c r="G178" s="2">
        <f>SUMIF(Table1[Category],Table1[[#This Row],[Category]],Table1[Units Returned])/SUMIF(Table1[Category],Table1[[#This Row],[Category]],Table1[Units
Sold])</f>
        <v>0.14105128205128206</v>
      </c>
      <c r="H178" s="3" t="b">
        <f>Table1[[#This Row],[Return Rate]]&gt;Table1[[#This Row],[Category Average Return Rate]]</f>
        <v>0</v>
      </c>
      <c r="J178" s="2"/>
      <c r="K178" s="18"/>
    </row>
    <row r="179" spans="1:11" x14ac:dyDescent="0.25">
      <c r="A179" t="s">
        <v>200</v>
      </c>
      <c r="B179" t="s">
        <v>34</v>
      </c>
      <c r="C179" s="3">
        <v>176</v>
      </c>
      <c r="D179" s="3">
        <v>362</v>
      </c>
      <c r="E179" s="3">
        <v>36</v>
      </c>
      <c r="F179" s="2">
        <f t="shared" si="2"/>
        <v>9.9447513812154692E-2</v>
      </c>
      <c r="G179" s="2">
        <f>SUMIF(Table1[Category],Table1[[#This Row],[Category]],Table1[Units Returned])/SUMIF(Table1[Category],Table1[[#This Row],[Category]],Table1[Units
Sold])</f>
        <v>0.14105128205128206</v>
      </c>
      <c r="H179" s="3" t="b">
        <f>Table1[[#This Row],[Return Rate]]&gt;Table1[[#This Row],[Category Average Return Rate]]</f>
        <v>0</v>
      </c>
      <c r="J179" s="2"/>
      <c r="K179" s="18"/>
    </row>
    <row r="180" spans="1:11" x14ac:dyDescent="0.25">
      <c r="A180" t="s">
        <v>201</v>
      </c>
      <c r="B180" t="s">
        <v>23</v>
      </c>
      <c r="C180" s="3">
        <v>3227</v>
      </c>
      <c r="D180" s="3">
        <v>47</v>
      </c>
      <c r="E180" s="3">
        <v>12</v>
      </c>
      <c r="F180" s="2">
        <f t="shared" si="2"/>
        <v>0.25531914893617019</v>
      </c>
      <c r="G180" s="2">
        <f>SUMIF(Table1[Category],Table1[[#This Row],[Category]],Table1[Units Returned])/SUMIF(Table1[Category],Table1[[#This Row],[Category]],Table1[Units
Sold])</f>
        <v>0.13608333538068448</v>
      </c>
      <c r="H180" s="3" t="b">
        <f>Table1[[#This Row],[Return Rate]]&gt;Table1[[#This Row],[Category Average Return Rate]]</f>
        <v>1</v>
      </c>
      <c r="J180" s="2"/>
      <c r="K180" s="18"/>
    </row>
    <row r="181" spans="1:11" x14ac:dyDescent="0.25">
      <c r="A181" t="s">
        <v>202</v>
      </c>
      <c r="B181" t="s">
        <v>28</v>
      </c>
      <c r="C181" s="3">
        <v>3106</v>
      </c>
      <c r="D181" s="3">
        <v>379</v>
      </c>
      <c r="E181" s="3">
        <v>76</v>
      </c>
      <c r="F181" s="2">
        <f t="shared" si="2"/>
        <v>0.20052770448548812</v>
      </c>
      <c r="G181" s="2">
        <f>SUMIF(Table1[Category],Table1[[#This Row],[Category]],Table1[Units Returned])/SUMIF(Table1[Category],Table1[[#This Row],[Category]],Table1[Units
Sold])</f>
        <v>0.21457971497228237</v>
      </c>
      <c r="H181" s="3" t="b">
        <f>Table1[[#This Row],[Return Rate]]&gt;Table1[[#This Row],[Category Average Return Rate]]</f>
        <v>0</v>
      </c>
      <c r="J181" s="2"/>
      <c r="K181" s="18"/>
    </row>
    <row r="182" spans="1:11" x14ac:dyDescent="0.25">
      <c r="A182" t="s">
        <v>203</v>
      </c>
      <c r="B182" t="s">
        <v>17</v>
      </c>
      <c r="C182" s="3">
        <v>653</v>
      </c>
      <c r="D182" s="3">
        <v>141</v>
      </c>
      <c r="E182" s="3">
        <v>21</v>
      </c>
      <c r="F182" s="2">
        <f t="shared" si="2"/>
        <v>0.14893617021276595</v>
      </c>
      <c r="G182" s="2">
        <f>SUMIF(Table1[Category],Table1[[#This Row],[Category]],Table1[Units Returned])/SUMIF(Table1[Category],Table1[[#This Row],[Category]],Table1[Units
Sold])</f>
        <v>9.1427097500351731E-2</v>
      </c>
      <c r="H182" s="3" t="b">
        <f>Table1[[#This Row],[Return Rate]]&gt;Table1[[#This Row],[Category Average Return Rate]]</f>
        <v>1</v>
      </c>
      <c r="J182" s="2"/>
      <c r="K182" s="18"/>
    </row>
    <row r="183" spans="1:11" x14ac:dyDescent="0.25">
      <c r="A183" t="s">
        <v>204</v>
      </c>
      <c r="B183" t="s">
        <v>30</v>
      </c>
      <c r="C183" s="3">
        <v>3499</v>
      </c>
      <c r="D183" s="3">
        <v>375</v>
      </c>
      <c r="E183" s="3">
        <v>41</v>
      </c>
      <c r="F183" s="2">
        <f t="shared" si="2"/>
        <v>0.10933333333333334</v>
      </c>
      <c r="G183" s="2">
        <f>SUMIF(Table1[Category],Table1[[#This Row],[Category]],Table1[Units Returned])/SUMIF(Table1[Category],Table1[[#This Row],[Category]],Table1[Units
Sold])</f>
        <v>9.562198283037264E-2</v>
      </c>
      <c r="H183" s="3" t="b">
        <f>Table1[[#This Row],[Return Rate]]&gt;Table1[[#This Row],[Category Average Return Rate]]</f>
        <v>1</v>
      </c>
      <c r="J183" s="2"/>
      <c r="K183" s="18"/>
    </row>
    <row r="184" spans="1:11" x14ac:dyDescent="0.25">
      <c r="A184" t="s">
        <v>205</v>
      </c>
      <c r="B184" t="s">
        <v>34</v>
      </c>
      <c r="C184" s="3">
        <v>4196</v>
      </c>
      <c r="D184" s="3">
        <v>406</v>
      </c>
      <c r="E184" s="3">
        <v>98</v>
      </c>
      <c r="F184" s="2">
        <f t="shared" si="2"/>
        <v>0.2413793103448276</v>
      </c>
      <c r="G184" s="2">
        <f>SUMIF(Table1[Category],Table1[[#This Row],[Category]],Table1[Units Returned])/SUMIF(Table1[Category],Table1[[#This Row],[Category]],Table1[Units
Sold])</f>
        <v>0.14105128205128206</v>
      </c>
      <c r="H184" s="3" t="b">
        <f>Table1[[#This Row],[Return Rate]]&gt;Table1[[#This Row],[Category Average Return Rate]]</f>
        <v>1</v>
      </c>
      <c r="J184" s="2"/>
      <c r="K184" s="18"/>
    </row>
    <row r="185" spans="1:11" x14ac:dyDescent="0.25">
      <c r="A185" t="s">
        <v>206</v>
      </c>
      <c r="B185" t="s">
        <v>30</v>
      </c>
      <c r="C185" s="3">
        <v>3583</v>
      </c>
      <c r="D185" s="3">
        <v>118</v>
      </c>
      <c r="E185" s="3">
        <v>6</v>
      </c>
      <c r="F185" s="2">
        <f t="shared" si="2"/>
        <v>5.0847457627118647E-2</v>
      </c>
      <c r="G185" s="2">
        <f>SUMIF(Table1[Category],Table1[[#This Row],[Category]],Table1[Units Returned])/SUMIF(Table1[Category],Table1[[#This Row],[Category]],Table1[Units
Sold])</f>
        <v>9.562198283037264E-2</v>
      </c>
      <c r="H185" s="3" t="b">
        <f>Table1[[#This Row],[Return Rate]]&gt;Table1[[#This Row],[Category Average Return Rate]]</f>
        <v>0</v>
      </c>
      <c r="J185" s="2"/>
      <c r="K185" s="18"/>
    </row>
    <row r="186" spans="1:11" x14ac:dyDescent="0.25">
      <c r="A186" t="s">
        <v>207</v>
      </c>
      <c r="B186" t="s">
        <v>30</v>
      </c>
      <c r="C186" s="3">
        <v>3417</v>
      </c>
      <c r="D186" s="3">
        <v>277</v>
      </c>
      <c r="E186" s="3">
        <v>32</v>
      </c>
      <c r="F186" s="2">
        <f t="shared" si="2"/>
        <v>0.11552346570397112</v>
      </c>
      <c r="G186" s="2">
        <f>SUMIF(Table1[Category],Table1[[#This Row],[Category]],Table1[Units Returned])/SUMIF(Table1[Category],Table1[[#This Row],[Category]],Table1[Units
Sold])</f>
        <v>9.562198283037264E-2</v>
      </c>
      <c r="H186" s="3" t="b">
        <f>Table1[[#This Row],[Return Rate]]&gt;Table1[[#This Row],[Category Average Return Rate]]</f>
        <v>1</v>
      </c>
      <c r="J186" s="2"/>
      <c r="K186" s="18"/>
    </row>
    <row r="187" spans="1:11" x14ac:dyDescent="0.25">
      <c r="A187" t="s">
        <v>208</v>
      </c>
      <c r="B187" t="s">
        <v>30</v>
      </c>
      <c r="C187" s="3">
        <v>3418</v>
      </c>
      <c r="D187" s="3">
        <v>214</v>
      </c>
      <c r="E187" s="3">
        <v>25</v>
      </c>
      <c r="F187" s="2">
        <f t="shared" si="2"/>
        <v>0.11682242990654206</v>
      </c>
      <c r="G187" s="2">
        <f>SUMIF(Table1[Category],Table1[[#This Row],[Category]],Table1[Units Returned])/SUMIF(Table1[Category],Table1[[#This Row],[Category]],Table1[Units
Sold])</f>
        <v>9.562198283037264E-2</v>
      </c>
      <c r="H187" s="3" t="b">
        <f>Table1[[#This Row],[Return Rate]]&gt;Table1[[#This Row],[Category Average Return Rate]]</f>
        <v>1</v>
      </c>
      <c r="J187" s="2"/>
      <c r="K187" s="18"/>
    </row>
    <row r="188" spans="1:11" x14ac:dyDescent="0.25">
      <c r="A188" t="s">
        <v>209</v>
      </c>
      <c r="B188" t="s">
        <v>23</v>
      </c>
      <c r="C188" s="3">
        <v>3847</v>
      </c>
      <c r="D188" s="3">
        <v>220</v>
      </c>
      <c r="E188" s="3">
        <v>22</v>
      </c>
      <c r="F188" s="2">
        <f t="shared" si="2"/>
        <v>0.1</v>
      </c>
      <c r="G188" s="2">
        <f>SUMIF(Table1[Category],Table1[[#This Row],[Category]],Table1[Units Returned])/SUMIF(Table1[Category],Table1[[#This Row],[Category]],Table1[Units
Sold])</f>
        <v>0.13608333538068448</v>
      </c>
      <c r="H188" s="3" t="b">
        <f>Table1[[#This Row],[Return Rate]]&gt;Table1[[#This Row],[Category Average Return Rate]]</f>
        <v>0</v>
      </c>
      <c r="J188" s="2"/>
      <c r="K188" s="18"/>
    </row>
    <row r="189" spans="1:11" x14ac:dyDescent="0.25">
      <c r="A189" t="s">
        <v>210</v>
      </c>
      <c r="B189" t="s">
        <v>34</v>
      </c>
      <c r="C189" s="3">
        <v>1842</v>
      </c>
      <c r="D189" s="3">
        <v>393</v>
      </c>
      <c r="E189" s="3">
        <v>88</v>
      </c>
      <c r="F189" s="2">
        <f t="shared" si="2"/>
        <v>0.22391857506361323</v>
      </c>
      <c r="G189" s="2">
        <f>SUMIF(Table1[Category],Table1[[#This Row],[Category]],Table1[Units Returned])/SUMIF(Table1[Category],Table1[[#This Row],[Category]],Table1[Units
Sold])</f>
        <v>0.14105128205128206</v>
      </c>
      <c r="H189" s="3" t="b">
        <f>Table1[[#This Row],[Return Rate]]&gt;Table1[[#This Row],[Category Average Return Rate]]</f>
        <v>1</v>
      </c>
      <c r="J189" s="2"/>
      <c r="K189" s="18"/>
    </row>
    <row r="190" spans="1:11" x14ac:dyDescent="0.25">
      <c r="A190" t="s">
        <v>211</v>
      </c>
      <c r="B190" t="s">
        <v>30</v>
      </c>
      <c r="C190" s="3">
        <v>2911</v>
      </c>
      <c r="D190" s="3">
        <v>26</v>
      </c>
      <c r="E190" s="3">
        <v>4</v>
      </c>
      <c r="F190" s="2">
        <f t="shared" si="2"/>
        <v>0.15384615384615385</v>
      </c>
      <c r="G190" s="2">
        <f>SUMIF(Table1[Category],Table1[[#This Row],[Category]],Table1[Units Returned])/SUMIF(Table1[Category],Table1[[#This Row],[Category]],Table1[Units
Sold])</f>
        <v>9.562198283037264E-2</v>
      </c>
      <c r="H190" s="3" t="b">
        <f>Table1[[#This Row],[Return Rate]]&gt;Table1[[#This Row],[Category Average Return Rate]]</f>
        <v>1</v>
      </c>
      <c r="J190" s="2"/>
      <c r="K190" s="18"/>
    </row>
    <row r="191" spans="1:11" x14ac:dyDescent="0.25">
      <c r="A191" t="s">
        <v>212</v>
      </c>
      <c r="B191" t="s">
        <v>17</v>
      </c>
      <c r="C191" s="3">
        <v>3526</v>
      </c>
      <c r="D191" s="3">
        <v>9</v>
      </c>
      <c r="E191" s="3">
        <v>1</v>
      </c>
      <c r="F191" s="2">
        <f t="shared" si="2"/>
        <v>0.1111111111111111</v>
      </c>
      <c r="G191" s="2">
        <f>SUMIF(Table1[Category],Table1[[#This Row],[Category]],Table1[Units Returned])/SUMIF(Table1[Category],Table1[[#This Row],[Category]],Table1[Units
Sold])</f>
        <v>9.1427097500351731E-2</v>
      </c>
      <c r="H191" s="3" t="b">
        <f>Table1[[#This Row],[Return Rate]]&gt;Table1[[#This Row],[Category Average Return Rate]]</f>
        <v>1</v>
      </c>
      <c r="J191" s="2"/>
      <c r="K191" s="18"/>
    </row>
    <row r="192" spans="1:11" x14ac:dyDescent="0.25">
      <c r="A192" t="s">
        <v>213</v>
      </c>
      <c r="B192" t="s">
        <v>20</v>
      </c>
      <c r="C192" s="3">
        <v>3467</v>
      </c>
      <c r="D192" s="3">
        <v>271</v>
      </c>
      <c r="E192" s="3">
        <v>27</v>
      </c>
      <c r="F192" s="2">
        <f t="shared" si="2"/>
        <v>9.9630996309963096E-2</v>
      </c>
      <c r="G192" s="2">
        <f>SUMIF(Table1[Category],Table1[[#This Row],[Category]],Table1[Units Returned])/SUMIF(Table1[Category],Table1[[#This Row],[Category]],Table1[Units
Sold])</f>
        <v>0.14674173181683495</v>
      </c>
      <c r="H192" s="3" t="b">
        <f>Table1[[#This Row],[Return Rate]]&gt;Table1[[#This Row],[Category Average Return Rate]]</f>
        <v>0</v>
      </c>
      <c r="J192" s="2"/>
      <c r="K192" s="18"/>
    </row>
    <row r="193" spans="1:11" x14ac:dyDescent="0.25">
      <c r="A193" t="s">
        <v>214</v>
      </c>
      <c r="B193" t="s">
        <v>30</v>
      </c>
      <c r="C193" s="3">
        <v>1695</v>
      </c>
      <c r="D193" s="3">
        <v>10</v>
      </c>
      <c r="E193" s="3">
        <v>2</v>
      </c>
      <c r="F193" s="2">
        <f t="shared" si="2"/>
        <v>0.2</v>
      </c>
      <c r="G193" s="2">
        <f>SUMIF(Table1[Category],Table1[[#This Row],[Category]],Table1[Units Returned])/SUMIF(Table1[Category],Table1[[#This Row],[Category]],Table1[Units
Sold])</f>
        <v>9.562198283037264E-2</v>
      </c>
      <c r="H193" s="3" t="b">
        <f>Table1[[#This Row],[Return Rate]]&gt;Table1[[#This Row],[Category Average Return Rate]]</f>
        <v>1</v>
      </c>
      <c r="J193" s="2"/>
      <c r="K193" s="18"/>
    </row>
    <row r="194" spans="1:11" x14ac:dyDescent="0.25">
      <c r="A194" t="s">
        <v>215</v>
      </c>
      <c r="B194" t="s">
        <v>23</v>
      </c>
      <c r="C194" s="3">
        <v>1255</v>
      </c>
      <c r="D194" s="3">
        <v>472</v>
      </c>
      <c r="E194" s="3">
        <v>50</v>
      </c>
      <c r="F194" s="2">
        <f t="shared" si="2"/>
        <v>0.1059322033898305</v>
      </c>
      <c r="G194" s="2">
        <f>SUMIF(Table1[Category],Table1[[#This Row],[Category]],Table1[Units Returned])/SUMIF(Table1[Category],Table1[[#This Row],[Category]],Table1[Units
Sold])</f>
        <v>0.13608333538068448</v>
      </c>
      <c r="H194" s="3" t="b">
        <f>Table1[[#This Row],[Return Rate]]&gt;Table1[[#This Row],[Category Average Return Rate]]</f>
        <v>0</v>
      </c>
      <c r="J194" s="2"/>
      <c r="K194" s="18"/>
    </row>
    <row r="195" spans="1:11" x14ac:dyDescent="0.25">
      <c r="A195" t="s">
        <v>216</v>
      </c>
      <c r="B195" t="s">
        <v>34</v>
      </c>
      <c r="C195" s="3">
        <v>3080</v>
      </c>
      <c r="D195" s="3">
        <v>378</v>
      </c>
      <c r="E195" s="3">
        <v>38</v>
      </c>
      <c r="F195" s="2">
        <f t="shared" si="2"/>
        <v>0.10052910052910052</v>
      </c>
      <c r="G195" s="2">
        <f>SUMIF(Table1[Category],Table1[[#This Row],[Category]],Table1[Units Returned])/SUMIF(Table1[Category],Table1[[#This Row],[Category]],Table1[Units
Sold])</f>
        <v>0.14105128205128206</v>
      </c>
      <c r="H195" s="3" t="b">
        <f>Table1[[#This Row],[Return Rate]]&gt;Table1[[#This Row],[Category Average Return Rate]]</f>
        <v>0</v>
      </c>
      <c r="J195" s="2"/>
      <c r="K195" s="18"/>
    </row>
    <row r="196" spans="1:11" x14ac:dyDescent="0.25">
      <c r="A196" t="s">
        <v>217</v>
      </c>
      <c r="B196" t="s">
        <v>23</v>
      </c>
      <c r="C196" s="3">
        <v>2922</v>
      </c>
      <c r="D196" s="3">
        <v>121</v>
      </c>
      <c r="E196" s="3">
        <v>12</v>
      </c>
      <c r="F196" s="2">
        <f t="shared" si="2"/>
        <v>9.9173553719008267E-2</v>
      </c>
      <c r="G196" s="2">
        <f>SUMIF(Table1[Category],Table1[[#This Row],[Category]],Table1[Units Returned])/SUMIF(Table1[Category],Table1[[#This Row],[Category]],Table1[Units
Sold])</f>
        <v>0.13608333538068448</v>
      </c>
      <c r="H196" s="3" t="b">
        <f>Table1[[#This Row],[Return Rate]]&gt;Table1[[#This Row],[Category Average Return Rate]]</f>
        <v>0</v>
      </c>
      <c r="J196" s="2"/>
      <c r="K196" s="18"/>
    </row>
    <row r="197" spans="1:11" x14ac:dyDescent="0.25">
      <c r="A197" t="s">
        <v>218</v>
      </c>
      <c r="B197" t="s">
        <v>30</v>
      </c>
      <c r="C197" s="3">
        <v>3122</v>
      </c>
      <c r="D197" s="3">
        <v>125</v>
      </c>
      <c r="E197" s="3">
        <v>19</v>
      </c>
      <c r="F197" s="2">
        <f t="shared" si="2"/>
        <v>0.152</v>
      </c>
      <c r="G197" s="2">
        <f>SUMIF(Table1[Category],Table1[[#This Row],[Category]],Table1[Units Returned])/SUMIF(Table1[Category],Table1[[#This Row],[Category]],Table1[Units
Sold])</f>
        <v>9.562198283037264E-2</v>
      </c>
      <c r="H197" s="3" t="b">
        <f>Table1[[#This Row],[Return Rate]]&gt;Table1[[#This Row],[Category Average Return Rate]]</f>
        <v>1</v>
      </c>
      <c r="J197" s="2"/>
      <c r="K197" s="18"/>
    </row>
    <row r="198" spans="1:11" x14ac:dyDescent="0.25">
      <c r="A198" t="s">
        <v>219</v>
      </c>
      <c r="B198" t="s">
        <v>34</v>
      </c>
      <c r="C198" s="3">
        <v>1904</v>
      </c>
      <c r="D198" s="3">
        <v>170</v>
      </c>
      <c r="E198" s="3">
        <v>17</v>
      </c>
      <c r="F198" s="2">
        <f t="shared" si="2"/>
        <v>0.1</v>
      </c>
      <c r="G198" s="2">
        <f>SUMIF(Table1[Category],Table1[[#This Row],[Category]],Table1[Units Returned])/SUMIF(Table1[Category],Table1[[#This Row],[Category]],Table1[Units
Sold])</f>
        <v>0.14105128205128206</v>
      </c>
      <c r="H198" s="3" t="b">
        <f>Table1[[#This Row],[Return Rate]]&gt;Table1[[#This Row],[Category Average Return Rate]]</f>
        <v>0</v>
      </c>
      <c r="J198" s="2"/>
      <c r="K198" s="18"/>
    </row>
    <row r="199" spans="1:11" x14ac:dyDescent="0.25">
      <c r="A199" t="s">
        <v>220</v>
      </c>
      <c r="B199" t="s">
        <v>20</v>
      </c>
      <c r="C199" s="3">
        <v>4071</v>
      </c>
      <c r="D199" s="3">
        <v>72</v>
      </c>
      <c r="E199" s="3">
        <v>11</v>
      </c>
      <c r="F199" s="2">
        <f t="shared" ref="F199:F262" si="3">E199/D199</f>
        <v>0.15277777777777779</v>
      </c>
      <c r="G199" s="2">
        <f>SUMIF(Table1[Category],Table1[[#This Row],[Category]],Table1[Units Returned])/SUMIF(Table1[Category],Table1[[#This Row],[Category]],Table1[Units
Sold])</f>
        <v>0.14674173181683495</v>
      </c>
      <c r="H199" s="3" t="b">
        <f>Table1[[#This Row],[Return Rate]]&gt;Table1[[#This Row],[Category Average Return Rate]]</f>
        <v>1</v>
      </c>
      <c r="J199" s="2"/>
      <c r="K199" s="18"/>
    </row>
    <row r="200" spans="1:11" x14ac:dyDescent="0.25">
      <c r="A200" t="s">
        <v>221</v>
      </c>
      <c r="B200" t="s">
        <v>30</v>
      </c>
      <c r="C200" s="3">
        <v>4712</v>
      </c>
      <c r="D200" s="3">
        <v>152</v>
      </c>
      <c r="E200" s="3">
        <v>14</v>
      </c>
      <c r="F200" s="2">
        <f t="shared" si="3"/>
        <v>9.2105263157894732E-2</v>
      </c>
      <c r="G200" s="2">
        <f>SUMIF(Table1[Category],Table1[[#This Row],[Category]],Table1[Units Returned])/SUMIF(Table1[Category],Table1[[#This Row],[Category]],Table1[Units
Sold])</f>
        <v>9.562198283037264E-2</v>
      </c>
      <c r="H200" s="3" t="b">
        <f>Table1[[#This Row],[Return Rate]]&gt;Table1[[#This Row],[Category Average Return Rate]]</f>
        <v>0</v>
      </c>
      <c r="J200" s="2"/>
      <c r="K200" s="18"/>
    </row>
    <row r="201" spans="1:11" x14ac:dyDescent="0.25">
      <c r="A201" t="s">
        <v>222</v>
      </c>
      <c r="B201" t="s">
        <v>23</v>
      </c>
      <c r="C201" s="3">
        <v>2758</v>
      </c>
      <c r="D201" s="3">
        <v>208</v>
      </c>
      <c r="E201" s="3">
        <v>28</v>
      </c>
      <c r="F201" s="2">
        <f t="shared" si="3"/>
        <v>0.13461538461538461</v>
      </c>
      <c r="G201" s="2">
        <f>SUMIF(Table1[Category],Table1[[#This Row],[Category]],Table1[Units Returned])/SUMIF(Table1[Category],Table1[[#This Row],[Category]],Table1[Units
Sold])</f>
        <v>0.13608333538068448</v>
      </c>
      <c r="H201" s="3" t="b">
        <f>Table1[[#This Row],[Return Rate]]&gt;Table1[[#This Row],[Category Average Return Rate]]</f>
        <v>0</v>
      </c>
      <c r="J201" s="2"/>
      <c r="K201" s="18"/>
    </row>
    <row r="202" spans="1:11" x14ac:dyDescent="0.25">
      <c r="A202" t="s">
        <v>223</v>
      </c>
      <c r="B202" t="s">
        <v>28</v>
      </c>
      <c r="C202" s="3">
        <v>3552</v>
      </c>
      <c r="D202" s="3">
        <v>49</v>
      </c>
      <c r="E202" s="3">
        <v>11</v>
      </c>
      <c r="F202" s="2">
        <f t="shared" si="3"/>
        <v>0.22448979591836735</v>
      </c>
      <c r="G202" s="2">
        <f>SUMIF(Table1[Category],Table1[[#This Row],[Category]],Table1[Units Returned])/SUMIF(Table1[Category],Table1[[#This Row],[Category]],Table1[Units
Sold])</f>
        <v>0.21457971497228237</v>
      </c>
      <c r="H202" s="3" t="b">
        <f>Table1[[#This Row],[Return Rate]]&gt;Table1[[#This Row],[Category Average Return Rate]]</f>
        <v>1</v>
      </c>
      <c r="J202" s="2"/>
      <c r="K202" s="18"/>
    </row>
    <row r="203" spans="1:11" x14ac:dyDescent="0.25">
      <c r="A203" t="s">
        <v>224</v>
      </c>
      <c r="B203" t="s">
        <v>17</v>
      </c>
      <c r="C203" s="3">
        <v>1382</v>
      </c>
      <c r="D203" s="3">
        <v>154</v>
      </c>
      <c r="E203" s="3">
        <v>13</v>
      </c>
      <c r="F203" s="2">
        <f t="shared" si="3"/>
        <v>8.4415584415584416E-2</v>
      </c>
      <c r="G203" s="2">
        <f>SUMIF(Table1[Category],Table1[[#This Row],[Category]],Table1[Units Returned])/SUMIF(Table1[Category],Table1[[#This Row],[Category]],Table1[Units
Sold])</f>
        <v>9.1427097500351731E-2</v>
      </c>
      <c r="H203" s="3" t="b">
        <f>Table1[[#This Row],[Return Rate]]&gt;Table1[[#This Row],[Category Average Return Rate]]</f>
        <v>0</v>
      </c>
      <c r="J203" s="2"/>
      <c r="K203" s="18"/>
    </row>
    <row r="204" spans="1:11" x14ac:dyDescent="0.25">
      <c r="A204" t="s">
        <v>225</v>
      </c>
      <c r="B204" t="s">
        <v>23</v>
      </c>
      <c r="C204" s="3">
        <v>251</v>
      </c>
      <c r="D204" s="3">
        <v>347</v>
      </c>
      <c r="E204" s="3">
        <v>47</v>
      </c>
      <c r="F204" s="2">
        <f t="shared" si="3"/>
        <v>0.13544668587896252</v>
      </c>
      <c r="G204" s="2">
        <f>SUMIF(Table1[Category],Table1[[#This Row],[Category]],Table1[Units Returned])/SUMIF(Table1[Category],Table1[[#This Row],[Category]],Table1[Units
Sold])</f>
        <v>0.13608333538068448</v>
      </c>
      <c r="H204" s="3" t="b">
        <f>Table1[[#This Row],[Return Rate]]&gt;Table1[[#This Row],[Category Average Return Rate]]</f>
        <v>0</v>
      </c>
      <c r="J204" s="2"/>
      <c r="K204" s="18"/>
    </row>
    <row r="205" spans="1:11" x14ac:dyDescent="0.25">
      <c r="A205" t="s">
        <v>226</v>
      </c>
      <c r="B205" t="s">
        <v>34</v>
      </c>
      <c r="C205" s="3">
        <v>3557</v>
      </c>
      <c r="D205" s="3">
        <v>293</v>
      </c>
      <c r="E205" s="3">
        <v>41</v>
      </c>
      <c r="F205" s="2">
        <f t="shared" si="3"/>
        <v>0.13993174061433447</v>
      </c>
      <c r="G205" s="2">
        <f>SUMIF(Table1[Category],Table1[[#This Row],[Category]],Table1[Units Returned])/SUMIF(Table1[Category],Table1[[#This Row],[Category]],Table1[Units
Sold])</f>
        <v>0.14105128205128206</v>
      </c>
      <c r="H205" s="3" t="b">
        <f>Table1[[#This Row],[Return Rate]]&gt;Table1[[#This Row],[Category Average Return Rate]]</f>
        <v>0</v>
      </c>
      <c r="J205" s="2"/>
      <c r="K205" s="18"/>
    </row>
    <row r="206" spans="1:11" x14ac:dyDescent="0.25">
      <c r="A206" t="s">
        <v>227</v>
      </c>
      <c r="B206" t="s">
        <v>30</v>
      </c>
      <c r="C206" s="3">
        <v>4262</v>
      </c>
      <c r="D206" s="3">
        <v>68</v>
      </c>
      <c r="E206" s="3">
        <v>6</v>
      </c>
      <c r="F206" s="2">
        <f t="shared" si="3"/>
        <v>8.8235294117647065E-2</v>
      </c>
      <c r="G206" s="2">
        <f>SUMIF(Table1[Category],Table1[[#This Row],[Category]],Table1[Units Returned])/SUMIF(Table1[Category],Table1[[#This Row],[Category]],Table1[Units
Sold])</f>
        <v>9.562198283037264E-2</v>
      </c>
      <c r="H206" s="3" t="b">
        <f>Table1[[#This Row],[Return Rate]]&gt;Table1[[#This Row],[Category Average Return Rate]]</f>
        <v>0</v>
      </c>
      <c r="J206" s="2"/>
      <c r="K206" s="18"/>
    </row>
    <row r="207" spans="1:11" x14ac:dyDescent="0.25">
      <c r="A207" t="s">
        <v>228</v>
      </c>
      <c r="B207" t="s">
        <v>17</v>
      </c>
      <c r="C207" s="3">
        <v>624</v>
      </c>
      <c r="D207" s="3">
        <v>50</v>
      </c>
      <c r="E207" s="3">
        <v>4</v>
      </c>
      <c r="F207" s="2">
        <f t="shared" si="3"/>
        <v>0.08</v>
      </c>
      <c r="G207" s="2">
        <f>SUMIF(Table1[Category],Table1[[#This Row],[Category]],Table1[Units Returned])/SUMIF(Table1[Category],Table1[[#This Row],[Category]],Table1[Units
Sold])</f>
        <v>9.1427097500351731E-2</v>
      </c>
      <c r="H207" s="3" t="b">
        <f>Table1[[#This Row],[Return Rate]]&gt;Table1[[#This Row],[Category Average Return Rate]]</f>
        <v>0</v>
      </c>
      <c r="J207" s="2"/>
      <c r="K207" s="18"/>
    </row>
    <row r="208" spans="1:11" x14ac:dyDescent="0.25">
      <c r="A208" t="s">
        <v>229</v>
      </c>
      <c r="B208" t="s">
        <v>30</v>
      </c>
      <c r="C208" s="3">
        <v>586</v>
      </c>
      <c r="D208" s="3">
        <v>152</v>
      </c>
      <c r="E208" s="3">
        <v>14</v>
      </c>
      <c r="F208" s="2">
        <f t="shared" si="3"/>
        <v>9.2105263157894732E-2</v>
      </c>
      <c r="G208" s="2">
        <f>SUMIF(Table1[Category],Table1[[#This Row],[Category]],Table1[Units Returned])/SUMIF(Table1[Category],Table1[[#This Row],[Category]],Table1[Units
Sold])</f>
        <v>9.562198283037264E-2</v>
      </c>
      <c r="H208" s="3" t="b">
        <f>Table1[[#This Row],[Return Rate]]&gt;Table1[[#This Row],[Category Average Return Rate]]</f>
        <v>0</v>
      </c>
      <c r="J208" s="2"/>
      <c r="K208" s="18"/>
    </row>
    <row r="209" spans="1:11" x14ac:dyDescent="0.25">
      <c r="A209" t="s">
        <v>230</v>
      </c>
      <c r="B209" t="s">
        <v>34</v>
      </c>
      <c r="C209" s="3">
        <v>1675</v>
      </c>
      <c r="D209" s="3">
        <v>19</v>
      </c>
      <c r="E209" s="3">
        <v>3</v>
      </c>
      <c r="F209" s="2">
        <f t="shared" si="3"/>
        <v>0.15789473684210525</v>
      </c>
      <c r="G209" s="2">
        <f>SUMIF(Table1[Category],Table1[[#This Row],[Category]],Table1[Units Returned])/SUMIF(Table1[Category],Table1[[#This Row],[Category]],Table1[Units
Sold])</f>
        <v>0.14105128205128206</v>
      </c>
      <c r="H209" s="3" t="b">
        <f>Table1[[#This Row],[Return Rate]]&gt;Table1[[#This Row],[Category Average Return Rate]]</f>
        <v>1</v>
      </c>
      <c r="J209" s="2"/>
      <c r="K209" s="18"/>
    </row>
    <row r="210" spans="1:11" x14ac:dyDescent="0.25">
      <c r="A210" t="s">
        <v>231</v>
      </c>
      <c r="B210" t="s">
        <v>30</v>
      </c>
      <c r="C210" s="3">
        <v>2172</v>
      </c>
      <c r="D210" s="3">
        <v>100</v>
      </c>
      <c r="E210" s="3">
        <v>9</v>
      </c>
      <c r="F210" s="2">
        <f t="shared" si="3"/>
        <v>0.09</v>
      </c>
      <c r="G210" s="2">
        <f>SUMIF(Table1[Category],Table1[[#This Row],[Category]],Table1[Units Returned])/SUMIF(Table1[Category],Table1[[#This Row],[Category]],Table1[Units
Sold])</f>
        <v>9.562198283037264E-2</v>
      </c>
      <c r="H210" s="3" t="b">
        <f>Table1[[#This Row],[Return Rate]]&gt;Table1[[#This Row],[Category Average Return Rate]]</f>
        <v>0</v>
      </c>
      <c r="J210" s="2"/>
      <c r="K210" s="18"/>
    </row>
    <row r="211" spans="1:11" x14ac:dyDescent="0.25">
      <c r="A211" t="s">
        <v>232</v>
      </c>
      <c r="B211" t="s">
        <v>28</v>
      </c>
      <c r="C211" s="3">
        <v>435</v>
      </c>
      <c r="D211" s="3">
        <v>60</v>
      </c>
      <c r="E211" s="3">
        <v>13</v>
      </c>
      <c r="F211" s="2">
        <f t="shared" si="3"/>
        <v>0.21666666666666667</v>
      </c>
      <c r="G211" s="2">
        <f>SUMIF(Table1[Category],Table1[[#This Row],[Category]],Table1[Units Returned])/SUMIF(Table1[Category],Table1[[#This Row],[Category]],Table1[Units
Sold])</f>
        <v>0.21457971497228237</v>
      </c>
      <c r="H211" s="3" t="b">
        <f>Table1[[#This Row],[Return Rate]]&gt;Table1[[#This Row],[Category Average Return Rate]]</f>
        <v>1</v>
      </c>
      <c r="J211" s="2"/>
      <c r="K211" s="18"/>
    </row>
    <row r="212" spans="1:11" x14ac:dyDescent="0.25">
      <c r="A212" t="s">
        <v>233</v>
      </c>
      <c r="B212" t="s">
        <v>17</v>
      </c>
      <c r="C212" s="3">
        <v>3331</v>
      </c>
      <c r="D212" s="3">
        <v>167</v>
      </c>
      <c r="E212" s="3">
        <v>14</v>
      </c>
      <c r="F212" s="2">
        <f t="shared" si="3"/>
        <v>8.3832335329341312E-2</v>
      </c>
      <c r="G212" s="2">
        <f>SUMIF(Table1[Category],Table1[[#This Row],[Category]],Table1[Units Returned])/SUMIF(Table1[Category],Table1[[#This Row],[Category]],Table1[Units
Sold])</f>
        <v>9.1427097500351731E-2</v>
      </c>
      <c r="H212" s="3" t="b">
        <f>Table1[[#This Row],[Return Rate]]&gt;Table1[[#This Row],[Category Average Return Rate]]</f>
        <v>0</v>
      </c>
      <c r="J212" s="2"/>
      <c r="K212" s="18"/>
    </row>
    <row r="213" spans="1:11" x14ac:dyDescent="0.25">
      <c r="A213" t="s">
        <v>234</v>
      </c>
      <c r="B213" t="s">
        <v>17</v>
      </c>
      <c r="C213" s="3">
        <v>524</v>
      </c>
      <c r="D213" s="3">
        <v>202</v>
      </c>
      <c r="E213" s="3">
        <v>17</v>
      </c>
      <c r="F213" s="2">
        <f t="shared" si="3"/>
        <v>8.4158415841584164E-2</v>
      </c>
      <c r="G213" s="2">
        <f>SUMIF(Table1[Category],Table1[[#This Row],[Category]],Table1[Units Returned])/SUMIF(Table1[Category],Table1[[#This Row],[Category]],Table1[Units
Sold])</f>
        <v>9.1427097500351731E-2</v>
      </c>
      <c r="H213" s="3" t="b">
        <f>Table1[[#This Row],[Return Rate]]&gt;Table1[[#This Row],[Category Average Return Rate]]</f>
        <v>0</v>
      </c>
      <c r="J213" s="2"/>
      <c r="K213" s="18"/>
    </row>
    <row r="214" spans="1:11" x14ac:dyDescent="0.25">
      <c r="A214" t="s">
        <v>235</v>
      </c>
      <c r="B214" t="s">
        <v>34</v>
      </c>
      <c r="C214" s="3">
        <v>467</v>
      </c>
      <c r="D214" s="3">
        <v>345</v>
      </c>
      <c r="E214" s="3">
        <v>49</v>
      </c>
      <c r="F214" s="2">
        <f t="shared" si="3"/>
        <v>0.14202898550724638</v>
      </c>
      <c r="G214" s="2">
        <f>SUMIF(Table1[Category],Table1[[#This Row],[Category]],Table1[Units Returned])/SUMIF(Table1[Category],Table1[[#This Row],[Category]],Table1[Units
Sold])</f>
        <v>0.14105128205128206</v>
      </c>
      <c r="H214" s="3" t="b">
        <f>Table1[[#This Row],[Return Rate]]&gt;Table1[[#This Row],[Category Average Return Rate]]</f>
        <v>1</v>
      </c>
      <c r="J214" s="2"/>
      <c r="K214" s="18"/>
    </row>
    <row r="215" spans="1:11" x14ac:dyDescent="0.25">
      <c r="A215" t="s">
        <v>236</v>
      </c>
      <c r="B215" t="s">
        <v>28</v>
      </c>
      <c r="C215" s="3">
        <v>3650</v>
      </c>
      <c r="D215" s="3">
        <v>146</v>
      </c>
      <c r="E215" s="3">
        <v>29</v>
      </c>
      <c r="F215" s="2">
        <f t="shared" si="3"/>
        <v>0.19863013698630136</v>
      </c>
      <c r="G215" s="2">
        <f>SUMIF(Table1[Category],Table1[[#This Row],[Category]],Table1[Units Returned])/SUMIF(Table1[Category],Table1[[#This Row],[Category]],Table1[Units
Sold])</f>
        <v>0.21457971497228237</v>
      </c>
      <c r="H215" s="3" t="b">
        <f>Table1[[#This Row],[Return Rate]]&gt;Table1[[#This Row],[Category Average Return Rate]]</f>
        <v>0</v>
      </c>
      <c r="J215" s="2"/>
      <c r="K215" s="18"/>
    </row>
    <row r="216" spans="1:11" x14ac:dyDescent="0.25">
      <c r="A216" t="s">
        <v>237</v>
      </c>
      <c r="B216" t="s">
        <v>23</v>
      </c>
      <c r="C216" s="3">
        <v>1004</v>
      </c>
      <c r="D216" s="3">
        <v>403</v>
      </c>
      <c r="E216" s="3">
        <v>40</v>
      </c>
      <c r="F216" s="2">
        <f t="shared" si="3"/>
        <v>9.9255583126550875E-2</v>
      </c>
      <c r="G216" s="2">
        <f>SUMIF(Table1[Category],Table1[[#This Row],[Category]],Table1[Units Returned])/SUMIF(Table1[Category],Table1[[#This Row],[Category]],Table1[Units
Sold])</f>
        <v>0.13608333538068448</v>
      </c>
      <c r="H216" s="3" t="b">
        <f>Table1[[#This Row],[Return Rate]]&gt;Table1[[#This Row],[Category Average Return Rate]]</f>
        <v>0</v>
      </c>
      <c r="J216" s="2"/>
      <c r="K216" s="18"/>
    </row>
    <row r="217" spans="1:11" x14ac:dyDescent="0.25">
      <c r="A217" t="s">
        <v>238</v>
      </c>
      <c r="B217" t="s">
        <v>30</v>
      </c>
      <c r="C217" s="3">
        <v>4908</v>
      </c>
      <c r="D217" s="3">
        <v>164</v>
      </c>
      <c r="E217" s="3">
        <v>8</v>
      </c>
      <c r="F217" s="2">
        <f t="shared" si="3"/>
        <v>4.878048780487805E-2</v>
      </c>
      <c r="G217" s="2">
        <f>SUMIF(Table1[Category],Table1[[#This Row],[Category]],Table1[Units Returned])/SUMIF(Table1[Category],Table1[[#This Row],[Category]],Table1[Units
Sold])</f>
        <v>9.562198283037264E-2</v>
      </c>
      <c r="H217" s="3" t="b">
        <f>Table1[[#This Row],[Return Rate]]&gt;Table1[[#This Row],[Category Average Return Rate]]</f>
        <v>0</v>
      </c>
      <c r="J217" s="2"/>
      <c r="K217" s="18"/>
    </row>
    <row r="218" spans="1:11" x14ac:dyDescent="0.25">
      <c r="A218" t="s">
        <v>239</v>
      </c>
      <c r="B218" t="s">
        <v>20</v>
      </c>
      <c r="C218" s="3">
        <v>1255</v>
      </c>
      <c r="D218" s="3">
        <v>458</v>
      </c>
      <c r="E218" s="3">
        <v>79</v>
      </c>
      <c r="F218" s="2">
        <f t="shared" si="3"/>
        <v>0.17248908296943233</v>
      </c>
      <c r="G218" s="2">
        <f>SUMIF(Table1[Category],Table1[[#This Row],[Category]],Table1[Units Returned])/SUMIF(Table1[Category],Table1[[#This Row],[Category]],Table1[Units
Sold])</f>
        <v>0.14674173181683495</v>
      </c>
      <c r="H218" s="3" t="b">
        <f>Table1[[#This Row],[Return Rate]]&gt;Table1[[#This Row],[Category Average Return Rate]]</f>
        <v>1</v>
      </c>
      <c r="J218" s="2"/>
      <c r="K218" s="18"/>
    </row>
    <row r="219" spans="1:11" x14ac:dyDescent="0.25">
      <c r="A219" t="s">
        <v>240</v>
      </c>
      <c r="B219" t="s">
        <v>30</v>
      </c>
      <c r="C219" s="3">
        <v>4809</v>
      </c>
      <c r="D219" s="3">
        <v>481</v>
      </c>
      <c r="E219" s="3">
        <v>24</v>
      </c>
      <c r="F219" s="2">
        <f t="shared" si="3"/>
        <v>4.9896049896049899E-2</v>
      </c>
      <c r="G219" s="2">
        <f>SUMIF(Table1[Category],Table1[[#This Row],[Category]],Table1[Units Returned])/SUMIF(Table1[Category],Table1[[#This Row],[Category]],Table1[Units
Sold])</f>
        <v>9.562198283037264E-2</v>
      </c>
      <c r="H219" s="3" t="b">
        <f>Table1[[#This Row],[Return Rate]]&gt;Table1[[#This Row],[Category Average Return Rate]]</f>
        <v>0</v>
      </c>
      <c r="J219" s="2"/>
      <c r="K219" s="18"/>
    </row>
    <row r="220" spans="1:11" x14ac:dyDescent="0.25">
      <c r="A220" t="s">
        <v>241</v>
      </c>
      <c r="B220" t="s">
        <v>30</v>
      </c>
      <c r="C220" s="3">
        <v>4170</v>
      </c>
      <c r="D220" s="3">
        <v>439</v>
      </c>
      <c r="E220" s="3">
        <v>22</v>
      </c>
      <c r="F220" s="2">
        <f t="shared" si="3"/>
        <v>5.011389521640091E-2</v>
      </c>
      <c r="G220" s="2">
        <f>SUMIF(Table1[Category],Table1[[#This Row],[Category]],Table1[Units Returned])/SUMIF(Table1[Category],Table1[[#This Row],[Category]],Table1[Units
Sold])</f>
        <v>9.562198283037264E-2</v>
      </c>
      <c r="H220" s="3" t="b">
        <f>Table1[[#This Row],[Return Rate]]&gt;Table1[[#This Row],[Category Average Return Rate]]</f>
        <v>0</v>
      </c>
      <c r="J220" s="2"/>
      <c r="K220" s="18"/>
    </row>
    <row r="221" spans="1:11" x14ac:dyDescent="0.25">
      <c r="A221" t="s">
        <v>242</v>
      </c>
      <c r="B221" t="s">
        <v>23</v>
      </c>
      <c r="C221" s="3">
        <v>2040</v>
      </c>
      <c r="D221" s="3">
        <v>242</v>
      </c>
      <c r="E221" s="3">
        <v>26</v>
      </c>
      <c r="F221" s="2">
        <f t="shared" si="3"/>
        <v>0.10743801652892562</v>
      </c>
      <c r="G221" s="2">
        <f>SUMIF(Table1[Category],Table1[[#This Row],[Category]],Table1[Units Returned])/SUMIF(Table1[Category],Table1[[#This Row],[Category]],Table1[Units
Sold])</f>
        <v>0.13608333538068448</v>
      </c>
      <c r="H221" s="3" t="b">
        <f>Table1[[#This Row],[Return Rate]]&gt;Table1[[#This Row],[Category Average Return Rate]]</f>
        <v>0</v>
      </c>
      <c r="J221" s="2"/>
      <c r="K221" s="18"/>
    </row>
    <row r="222" spans="1:11" x14ac:dyDescent="0.25">
      <c r="A222" t="s">
        <v>243</v>
      </c>
      <c r="B222" t="s">
        <v>30</v>
      </c>
      <c r="C222" s="3">
        <v>4855</v>
      </c>
      <c r="D222" s="3">
        <v>69</v>
      </c>
      <c r="E222" s="3">
        <v>10</v>
      </c>
      <c r="F222" s="2">
        <f t="shared" si="3"/>
        <v>0.14492753623188406</v>
      </c>
      <c r="G222" s="2">
        <f>SUMIF(Table1[Category],Table1[[#This Row],[Category]],Table1[Units Returned])/SUMIF(Table1[Category],Table1[[#This Row],[Category]],Table1[Units
Sold])</f>
        <v>9.562198283037264E-2</v>
      </c>
      <c r="H222" s="3" t="b">
        <f>Table1[[#This Row],[Return Rate]]&gt;Table1[[#This Row],[Category Average Return Rate]]</f>
        <v>1</v>
      </c>
      <c r="J222" s="2"/>
      <c r="K222" s="18"/>
    </row>
    <row r="223" spans="1:11" x14ac:dyDescent="0.25">
      <c r="A223" t="s">
        <v>244</v>
      </c>
      <c r="B223" t="s">
        <v>28</v>
      </c>
      <c r="C223" s="3">
        <v>3622</v>
      </c>
      <c r="D223" s="3">
        <v>175</v>
      </c>
      <c r="E223" s="3">
        <v>35</v>
      </c>
      <c r="F223" s="2">
        <f t="shared" si="3"/>
        <v>0.2</v>
      </c>
      <c r="G223" s="2">
        <f>SUMIF(Table1[Category],Table1[[#This Row],[Category]],Table1[Units Returned])/SUMIF(Table1[Category],Table1[[#This Row],[Category]],Table1[Units
Sold])</f>
        <v>0.21457971497228237</v>
      </c>
      <c r="H223" s="3" t="b">
        <f>Table1[[#This Row],[Return Rate]]&gt;Table1[[#This Row],[Category Average Return Rate]]</f>
        <v>0</v>
      </c>
      <c r="J223" s="2"/>
      <c r="K223" s="18"/>
    </row>
    <row r="224" spans="1:11" x14ac:dyDescent="0.25">
      <c r="A224" t="s">
        <v>245</v>
      </c>
      <c r="B224" t="s">
        <v>28</v>
      </c>
      <c r="C224" s="3">
        <v>4430</v>
      </c>
      <c r="D224" s="3">
        <v>49</v>
      </c>
      <c r="E224" s="3">
        <v>24</v>
      </c>
      <c r="F224" s="2">
        <f t="shared" si="3"/>
        <v>0.48979591836734693</v>
      </c>
      <c r="G224" s="2">
        <f>SUMIF(Table1[Category],Table1[[#This Row],[Category]],Table1[Units Returned])/SUMIF(Table1[Category],Table1[[#This Row],[Category]],Table1[Units
Sold])</f>
        <v>0.21457971497228237</v>
      </c>
      <c r="H224" s="3" t="b">
        <f>Table1[[#This Row],[Return Rate]]&gt;Table1[[#This Row],[Category Average Return Rate]]</f>
        <v>1</v>
      </c>
      <c r="J224" s="2"/>
      <c r="K224" s="18"/>
    </row>
    <row r="225" spans="1:11" x14ac:dyDescent="0.25">
      <c r="A225" t="s">
        <v>246</v>
      </c>
      <c r="B225" t="s">
        <v>17</v>
      </c>
      <c r="C225" s="3">
        <v>4208</v>
      </c>
      <c r="D225" s="3">
        <v>483</v>
      </c>
      <c r="E225" s="3">
        <v>24</v>
      </c>
      <c r="F225" s="2">
        <f t="shared" si="3"/>
        <v>4.9689440993788817E-2</v>
      </c>
      <c r="G225" s="2">
        <f>SUMIF(Table1[Category],Table1[[#This Row],[Category]],Table1[Units Returned])/SUMIF(Table1[Category],Table1[[#This Row],[Category]],Table1[Units
Sold])</f>
        <v>9.1427097500351731E-2</v>
      </c>
      <c r="H225" s="3" t="b">
        <f>Table1[[#This Row],[Return Rate]]&gt;Table1[[#This Row],[Category Average Return Rate]]</f>
        <v>0</v>
      </c>
      <c r="J225" s="2"/>
      <c r="K225" s="18"/>
    </row>
    <row r="226" spans="1:11" x14ac:dyDescent="0.25">
      <c r="A226" t="s">
        <v>247</v>
      </c>
      <c r="B226" t="s">
        <v>34</v>
      </c>
      <c r="C226" s="3">
        <v>4807</v>
      </c>
      <c r="D226" s="3">
        <v>108</v>
      </c>
      <c r="E226" s="3">
        <v>11</v>
      </c>
      <c r="F226" s="2">
        <f t="shared" si="3"/>
        <v>0.10185185185185185</v>
      </c>
      <c r="G226" s="2">
        <f>SUMIF(Table1[Category],Table1[[#This Row],[Category]],Table1[Units Returned])/SUMIF(Table1[Category],Table1[[#This Row],[Category]],Table1[Units
Sold])</f>
        <v>0.14105128205128206</v>
      </c>
      <c r="H226" s="3" t="b">
        <f>Table1[[#This Row],[Return Rate]]&gt;Table1[[#This Row],[Category Average Return Rate]]</f>
        <v>0</v>
      </c>
      <c r="J226" s="2"/>
      <c r="K226" s="18"/>
    </row>
    <row r="227" spans="1:11" x14ac:dyDescent="0.25">
      <c r="A227" t="s">
        <v>248</v>
      </c>
      <c r="B227" t="s">
        <v>20</v>
      </c>
      <c r="C227" s="3">
        <v>2763</v>
      </c>
      <c r="D227" s="3">
        <v>226</v>
      </c>
      <c r="E227" s="3">
        <v>31</v>
      </c>
      <c r="F227" s="2">
        <f t="shared" si="3"/>
        <v>0.13716814159292035</v>
      </c>
      <c r="G227" s="2">
        <f>SUMIF(Table1[Category],Table1[[#This Row],[Category]],Table1[Units Returned])/SUMIF(Table1[Category],Table1[[#This Row],[Category]],Table1[Units
Sold])</f>
        <v>0.14674173181683495</v>
      </c>
      <c r="H227" s="3" t="b">
        <f>Table1[[#This Row],[Return Rate]]&gt;Table1[[#This Row],[Category Average Return Rate]]</f>
        <v>0</v>
      </c>
      <c r="J227" s="2"/>
      <c r="K227" s="18"/>
    </row>
    <row r="228" spans="1:11" x14ac:dyDescent="0.25">
      <c r="A228" t="s">
        <v>249</v>
      </c>
      <c r="B228" t="s">
        <v>30</v>
      </c>
      <c r="C228" s="3">
        <v>2253</v>
      </c>
      <c r="D228" s="3">
        <v>161</v>
      </c>
      <c r="E228" s="3">
        <v>24</v>
      </c>
      <c r="F228" s="2">
        <f t="shared" si="3"/>
        <v>0.14906832298136646</v>
      </c>
      <c r="G228" s="2">
        <f>SUMIF(Table1[Category],Table1[[#This Row],[Category]],Table1[Units Returned])/SUMIF(Table1[Category],Table1[[#This Row],[Category]],Table1[Units
Sold])</f>
        <v>9.562198283037264E-2</v>
      </c>
      <c r="H228" s="3" t="b">
        <f>Table1[[#This Row],[Return Rate]]&gt;Table1[[#This Row],[Category Average Return Rate]]</f>
        <v>1</v>
      </c>
      <c r="J228" s="2"/>
      <c r="K228" s="18"/>
    </row>
    <row r="229" spans="1:11" x14ac:dyDescent="0.25">
      <c r="A229" t="s">
        <v>250</v>
      </c>
      <c r="B229" t="s">
        <v>30</v>
      </c>
      <c r="C229" s="3">
        <v>3170</v>
      </c>
      <c r="D229" s="3">
        <v>119</v>
      </c>
      <c r="E229" s="3">
        <v>6</v>
      </c>
      <c r="F229" s="2">
        <f t="shared" si="3"/>
        <v>5.0420168067226892E-2</v>
      </c>
      <c r="G229" s="2">
        <f>SUMIF(Table1[Category],Table1[[#This Row],[Category]],Table1[Units Returned])/SUMIF(Table1[Category],Table1[[#This Row],[Category]],Table1[Units
Sold])</f>
        <v>9.562198283037264E-2</v>
      </c>
      <c r="H229" s="3" t="b">
        <f>Table1[[#This Row],[Return Rate]]&gt;Table1[[#This Row],[Category Average Return Rate]]</f>
        <v>0</v>
      </c>
      <c r="J229" s="2"/>
      <c r="K229" s="18"/>
    </row>
    <row r="230" spans="1:11" x14ac:dyDescent="0.25">
      <c r="A230" t="s">
        <v>251</v>
      </c>
      <c r="B230" t="s">
        <v>23</v>
      </c>
      <c r="C230" s="3">
        <v>1016</v>
      </c>
      <c r="D230" s="3">
        <v>149</v>
      </c>
      <c r="E230" s="3">
        <v>37</v>
      </c>
      <c r="F230" s="2">
        <f t="shared" si="3"/>
        <v>0.24832214765100671</v>
      </c>
      <c r="G230" s="2">
        <f>SUMIF(Table1[Category],Table1[[#This Row],[Category]],Table1[Units Returned])/SUMIF(Table1[Category],Table1[[#This Row],[Category]],Table1[Units
Sold])</f>
        <v>0.13608333538068448</v>
      </c>
      <c r="H230" s="3" t="b">
        <f>Table1[[#This Row],[Return Rate]]&gt;Table1[[#This Row],[Category Average Return Rate]]</f>
        <v>1</v>
      </c>
      <c r="J230" s="2"/>
      <c r="K230" s="18"/>
    </row>
    <row r="231" spans="1:11" x14ac:dyDescent="0.25">
      <c r="A231" t="s">
        <v>252</v>
      </c>
      <c r="B231" t="s">
        <v>34</v>
      </c>
      <c r="C231" s="3">
        <v>4994</v>
      </c>
      <c r="D231" s="3">
        <v>465</v>
      </c>
      <c r="E231" s="3">
        <v>69</v>
      </c>
      <c r="F231" s="2">
        <f t="shared" si="3"/>
        <v>0.14838709677419354</v>
      </c>
      <c r="G231" s="2">
        <f>SUMIF(Table1[Category],Table1[[#This Row],[Category]],Table1[Units Returned])/SUMIF(Table1[Category],Table1[[#This Row],[Category]],Table1[Units
Sold])</f>
        <v>0.14105128205128206</v>
      </c>
      <c r="H231" s="3" t="b">
        <f>Table1[[#This Row],[Return Rate]]&gt;Table1[[#This Row],[Category Average Return Rate]]</f>
        <v>1</v>
      </c>
      <c r="J231" s="2"/>
      <c r="K231" s="18"/>
    </row>
    <row r="232" spans="1:11" x14ac:dyDescent="0.25">
      <c r="A232" t="s">
        <v>253</v>
      </c>
      <c r="B232" t="s">
        <v>28</v>
      </c>
      <c r="C232" s="3">
        <v>3482</v>
      </c>
      <c r="D232" s="3">
        <v>150</v>
      </c>
      <c r="E232" s="3">
        <v>30</v>
      </c>
      <c r="F232" s="2">
        <f t="shared" si="3"/>
        <v>0.2</v>
      </c>
      <c r="G232" s="2">
        <f>SUMIF(Table1[Category],Table1[[#This Row],[Category]],Table1[Units Returned])/SUMIF(Table1[Category],Table1[[#This Row],[Category]],Table1[Units
Sold])</f>
        <v>0.21457971497228237</v>
      </c>
      <c r="H232" s="3" t="b">
        <f>Table1[[#This Row],[Return Rate]]&gt;Table1[[#This Row],[Category Average Return Rate]]</f>
        <v>0</v>
      </c>
      <c r="J232" s="2"/>
      <c r="K232" s="18"/>
    </row>
    <row r="233" spans="1:11" x14ac:dyDescent="0.25">
      <c r="A233" t="s">
        <v>254</v>
      </c>
      <c r="B233" t="s">
        <v>20</v>
      </c>
      <c r="C233" s="3">
        <v>738</v>
      </c>
      <c r="D233" s="3">
        <v>432</v>
      </c>
      <c r="E233" s="3">
        <v>43</v>
      </c>
      <c r="F233" s="2">
        <f t="shared" si="3"/>
        <v>9.9537037037037035E-2</v>
      </c>
      <c r="G233" s="2">
        <f>SUMIF(Table1[Category],Table1[[#This Row],[Category]],Table1[Units Returned])/SUMIF(Table1[Category],Table1[[#This Row],[Category]],Table1[Units
Sold])</f>
        <v>0.14674173181683495</v>
      </c>
      <c r="H233" s="3" t="b">
        <f>Table1[[#This Row],[Return Rate]]&gt;Table1[[#This Row],[Category Average Return Rate]]</f>
        <v>0</v>
      </c>
      <c r="J233" s="2"/>
      <c r="K233" s="18"/>
    </row>
    <row r="234" spans="1:11" x14ac:dyDescent="0.25">
      <c r="A234" t="s">
        <v>255</v>
      </c>
      <c r="B234" t="s">
        <v>17</v>
      </c>
      <c r="C234" s="3">
        <v>4293</v>
      </c>
      <c r="D234" s="3">
        <v>293</v>
      </c>
      <c r="E234" s="3">
        <v>15</v>
      </c>
      <c r="F234" s="2">
        <f t="shared" si="3"/>
        <v>5.1194539249146756E-2</v>
      </c>
      <c r="G234" s="2">
        <f>SUMIF(Table1[Category],Table1[[#This Row],[Category]],Table1[Units Returned])/SUMIF(Table1[Category],Table1[[#This Row],[Category]],Table1[Units
Sold])</f>
        <v>9.1427097500351731E-2</v>
      </c>
      <c r="H234" s="3" t="b">
        <f>Table1[[#This Row],[Return Rate]]&gt;Table1[[#This Row],[Category Average Return Rate]]</f>
        <v>0</v>
      </c>
      <c r="J234" s="2"/>
      <c r="K234" s="18"/>
    </row>
    <row r="235" spans="1:11" x14ac:dyDescent="0.25">
      <c r="A235" t="s">
        <v>256</v>
      </c>
      <c r="B235" t="s">
        <v>28</v>
      </c>
      <c r="C235" s="3">
        <v>3751</v>
      </c>
      <c r="D235" s="3">
        <v>143</v>
      </c>
      <c r="E235" s="3">
        <v>29</v>
      </c>
      <c r="F235" s="2">
        <f t="shared" si="3"/>
        <v>0.20279720279720279</v>
      </c>
      <c r="G235" s="2">
        <f>SUMIF(Table1[Category],Table1[[#This Row],[Category]],Table1[Units Returned])/SUMIF(Table1[Category],Table1[[#This Row],[Category]],Table1[Units
Sold])</f>
        <v>0.21457971497228237</v>
      </c>
      <c r="H235" s="3" t="b">
        <f>Table1[[#This Row],[Return Rate]]&gt;Table1[[#This Row],[Category Average Return Rate]]</f>
        <v>0</v>
      </c>
      <c r="J235" s="2"/>
      <c r="K235" s="18"/>
    </row>
    <row r="236" spans="1:11" x14ac:dyDescent="0.25">
      <c r="A236" t="s">
        <v>257</v>
      </c>
      <c r="B236" t="s">
        <v>34</v>
      </c>
      <c r="C236" s="3">
        <v>391</v>
      </c>
      <c r="D236" s="3">
        <v>419</v>
      </c>
      <c r="E236" s="3">
        <v>42</v>
      </c>
      <c r="F236" s="2">
        <f t="shared" si="3"/>
        <v>0.10023866348448687</v>
      </c>
      <c r="G236" s="2">
        <f>SUMIF(Table1[Category],Table1[[#This Row],[Category]],Table1[Units Returned])/SUMIF(Table1[Category],Table1[[#This Row],[Category]],Table1[Units
Sold])</f>
        <v>0.14105128205128206</v>
      </c>
      <c r="H236" s="3" t="b">
        <f>Table1[[#This Row],[Return Rate]]&gt;Table1[[#This Row],[Category Average Return Rate]]</f>
        <v>0</v>
      </c>
      <c r="J236" s="2"/>
      <c r="K236" s="18"/>
    </row>
    <row r="237" spans="1:11" x14ac:dyDescent="0.25">
      <c r="A237" t="s">
        <v>258</v>
      </c>
      <c r="B237" t="s">
        <v>17</v>
      </c>
      <c r="C237" s="3">
        <v>1774</v>
      </c>
      <c r="D237" s="3">
        <v>476</v>
      </c>
      <c r="E237" s="3">
        <v>45</v>
      </c>
      <c r="F237" s="2">
        <f t="shared" si="3"/>
        <v>9.4537815126050417E-2</v>
      </c>
      <c r="G237" s="2">
        <f>SUMIF(Table1[Category],Table1[[#This Row],[Category]],Table1[Units Returned])/SUMIF(Table1[Category],Table1[[#This Row],[Category]],Table1[Units
Sold])</f>
        <v>9.1427097500351731E-2</v>
      </c>
      <c r="H237" s="3" t="b">
        <f>Table1[[#This Row],[Return Rate]]&gt;Table1[[#This Row],[Category Average Return Rate]]</f>
        <v>1</v>
      </c>
      <c r="J237" s="2"/>
      <c r="K237" s="18"/>
    </row>
    <row r="238" spans="1:11" x14ac:dyDescent="0.25">
      <c r="A238" t="s">
        <v>259</v>
      </c>
      <c r="B238" t="s">
        <v>23</v>
      </c>
      <c r="C238" s="3">
        <v>4472</v>
      </c>
      <c r="D238" s="3">
        <v>455</v>
      </c>
      <c r="E238" s="3">
        <v>46</v>
      </c>
      <c r="F238" s="2">
        <f t="shared" si="3"/>
        <v>0.1010989010989011</v>
      </c>
      <c r="G238" s="2">
        <f>SUMIF(Table1[Category],Table1[[#This Row],[Category]],Table1[Units Returned])/SUMIF(Table1[Category],Table1[[#This Row],[Category]],Table1[Units
Sold])</f>
        <v>0.13608333538068448</v>
      </c>
      <c r="H238" s="3" t="b">
        <f>Table1[[#This Row],[Return Rate]]&gt;Table1[[#This Row],[Category Average Return Rate]]</f>
        <v>0</v>
      </c>
      <c r="J238" s="2"/>
      <c r="K238" s="18"/>
    </row>
    <row r="239" spans="1:11" x14ac:dyDescent="0.25">
      <c r="A239" t="s">
        <v>260</v>
      </c>
      <c r="B239" t="s">
        <v>23</v>
      </c>
      <c r="C239" s="3">
        <v>1842</v>
      </c>
      <c r="D239" s="3">
        <v>160</v>
      </c>
      <c r="E239" s="3">
        <v>16</v>
      </c>
      <c r="F239" s="2">
        <f t="shared" si="3"/>
        <v>0.1</v>
      </c>
      <c r="G239" s="2">
        <f>SUMIF(Table1[Category],Table1[[#This Row],[Category]],Table1[Units Returned])/SUMIF(Table1[Category],Table1[[#This Row],[Category]],Table1[Units
Sold])</f>
        <v>0.13608333538068448</v>
      </c>
      <c r="H239" s="3" t="b">
        <f>Table1[[#This Row],[Return Rate]]&gt;Table1[[#This Row],[Category Average Return Rate]]</f>
        <v>0</v>
      </c>
      <c r="J239" s="2"/>
      <c r="K239" s="18"/>
    </row>
    <row r="240" spans="1:11" x14ac:dyDescent="0.25">
      <c r="A240" t="s">
        <v>261</v>
      </c>
      <c r="B240" t="s">
        <v>30</v>
      </c>
      <c r="C240" s="3">
        <v>1809</v>
      </c>
      <c r="D240" s="3">
        <v>11</v>
      </c>
      <c r="E240" s="3">
        <v>2</v>
      </c>
      <c r="F240" s="2">
        <f t="shared" si="3"/>
        <v>0.18181818181818182</v>
      </c>
      <c r="G240" s="2">
        <f>SUMIF(Table1[Category],Table1[[#This Row],[Category]],Table1[Units Returned])/SUMIF(Table1[Category],Table1[[#This Row],[Category]],Table1[Units
Sold])</f>
        <v>9.562198283037264E-2</v>
      </c>
      <c r="H240" s="3" t="b">
        <f>Table1[[#This Row],[Return Rate]]&gt;Table1[[#This Row],[Category Average Return Rate]]</f>
        <v>1</v>
      </c>
      <c r="J240" s="2"/>
      <c r="K240" s="18"/>
    </row>
    <row r="241" spans="1:11" x14ac:dyDescent="0.25">
      <c r="A241" t="s">
        <v>262</v>
      </c>
      <c r="B241" t="s">
        <v>34</v>
      </c>
      <c r="C241" s="3">
        <v>3262</v>
      </c>
      <c r="D241" s="3">
        <v>138</v>
      </c>
      <c r="E241" s="3">
        <v>20</v>
      </c>
      <c r="F241" s="2">
        <f t="shared" si="3"/>
        <v>0.14492753623188406</v>
      </c>
      <c r="G241" s="2">
        <f>SUMIF(Table1[Category],Table1[[#This Row],[Category]],Table1[Units Returned])/SUMIF(Table1[Category],Table1[[#This Row],[Category]],Table1[Units
Sold])</f>
        <v>0.14105128205128206</v>
      </c>
      <c r="H241" s="3" t="b">
        <f>Table1[[#This Row],[Return Rate]]&gt;Table1[[#This Row],[Category Average Return Rate]]</f>
        <v>1</v>
      </c>
      <c r="J241" s="2"/>
      <c r="K241" s="18"/>
    </row>
    <row r="242" spans="1:11" x14ac:dyDescent="0.25">
      <c r="A242" t="s">
        <v>263</v>
      </c>
      <c r="B242" t="s">
        <v>20</v>
      </c>
      <c r="C242" s="3">
        <v>1039</v>
      </c>
      <c r="D242" s="3">
        <v>457</v>
      </c>
      <c r="E242" s="3">
        <v>46</v>
      </c>
      <c r="F242" s="2">
        <f t="shared" si="3"/>
        <v>0.10065645514223195</v>
      </c>
      <c r="G242" s="2">
        <f>SUMIF(Table1[Category],Table1[[#This Row],[Category]],Table1[Units Returned])/SUMIF(Table1[Category],Table1[[#This Row],[Category]],Table1[Units
Sold])</f>
        <v>0.14674173181683495</v>
      </c>
      <c r="H242" s="3" t="b">
        <f>Table1[[#This Row],[Return Rate]]&gt;Table1[[#This Row],[Category Average Return Rate]]</f>
        <v>0</v>
      </c>
      <c r="J242" s="2"/>
      <c r="K242" s="18"/>
    </row>
    <row r="243" spans="1:11" x14ac:dyDescent="0.25">
      <c r="A243" t="s">
        <v>264</v>
      </c>
      <c r="B243" t="s">
        <v>17</v>
      </c>
      <c r="C243" s="3">
        <v>2312</v>
      </c>
      <c r="D243" s="3">
        <v>78</v>
      </c>
      <c r="E243" s="3">
        <v>8</v>
      </c>
      <c r="F243" s="2">
        <f t="shared" si="3"/>
        <v>0.10256410256410256</v>
      </c>
      <c r="G243" s="2">
        <f>SUMIF(Table1[Category],Table1[[#This Row],[Category]],Table1[Units Returned])/SUMIF(Table1[Category],Table1[[#This Row],[Category]],Table1[Units
Sold])</f>
        <v>9.1427097500351731E-2</v>
      </c>
      <c r="H243" s="3" t="b">
        <f>Table1[[#This Row],[Return Rate]]&gt;Table1[[#This Row],[Category Average Return Rate]]</f>
        <v>1</v>
      </c>
      <c r="J243" s="2"/>
      <c r="K243" s="18"/>
    </row>
    <row r="244" spans="1:11" x14ac:dyDescent="0.25">
      <c r="A244" t="s">
        <v>265</v>
      </c>
      <c r="B244" t="s">
        <v>28</v>
      </c>
      <c r="C244" s="3">
        <v>2532</v>
      </c>
      <c r="D244" s="3">
        <v>77</v>
      </c>
      <c r="E244" s="3">
        <v>21</v>
      </c>
      <c r="F244" s="2">
        <f t="shared" si="3"/>
        <v>0.27272727272727271</v>
      </c>
      <c r="G244" s="2">
        <f>SUMIF(Table1[Category],Table1[[#This Row],[Category]],Table1[Units Returned])/SUMIF(Table1[Category],Table1[[#This Row],[Category]],Table1[Units
Sold])</f>
        <v>0.21457971497228237</v>
      </c>
      <c r="H244" s="3" t="b">
        <f>Table1[[#This Row],[Return Rate]]&gt;Table1[[#This Row],[Category Average Return Rate]]</f>
        <v>1</v>
      </c>
      <c r="J244" s="2"/>
      <c r="K244" s="18"/>
    </row>
    <row r="245" spans="1:11" x14ac:dyDescent="0.25">
      <c r="A245" t="s">
        <v>266</v>
      </c>
      <c r="B245" t="s">
        <v>34</v>
      </c>
      <c r="C245" s="3">
        <v>1001</v>
      </c>
      <c r="D245" s="3">
        <v>441</v>
      </c>
      <c r="E245" s="3">
        <v>44</v>
      </c>
      <c r="F245" s="2">
        <f t="shared" si="3"/>
        <v>9.9773242630385492E-2</v>
      </c>
      <c r="G245" s="2">
        <f>SUMIF(Table1[Category],Table1[[#This Row],[Category]],Table1[Units Returned])/SUMIF(Table1[Category],Table1[[#This Row],[Category]],Table1[Units
Sold])</f>
        <v>0.14105128205128206</v>
      </c>
      <c r="H245" s="3" t="b">
        <f>Table1[[#This Row],[Return Rate]]&gt;Table1[[#This Row],[Category Average Return Rate]]</f>
        <v>0</v>
      </c>
      <c r="J245" s="2"/>
      <c r="K245" s="18"/>
    </row>
    <row r="246" spans="1:11" x14ac:dyDescent="0.25">
      <c r="A246" t="s">
        <v>267</v>
      </c>
      <c r="B246" t="s">
        <v>34</v>
      </c>
      <c r="C246" s="3">
        <v>772</v>
      </c>
      <c r="D246" s="3">
        <v>254</v>
      </c>
      <c r="E246" s="3">
        <v>27</v>
      </c>
      <c r="F246" s="2">
        <f t="shared" si="3"/>
        <v>0.1062992125984252</v>
      </c>
      <c r="G246" s="2">
        <f>SUMIF(Table1[Category],Table1[[#This Row],[Category]],Table1[Units Returned])/SUMIF(Table1[Category],Table1[[#This Row],[Category]],Table1[Units
Sold])</f>
        <v>0.14105128205128206</v>
      </c>
      <c r="H246" s="3" t="b">
        <f>Table1[[#This Row],[Return Rate]]&gt;Table1[[#This Row],[Category Average Return Rate]]</f>
        <v>0</v>
      </c>
      <c r="J246" s="2"/>
      <c r="K246" s="18"/>
    </row>
    <row r="247" spans="1:11" x14ac:dyDescent="0.25">
      <c r="A247" t="s">
        <v>268</v>
      </c>
      <c r="B247" t="s">
        <v>23</v>
      </c>
      <c r="C247" s="3">
        <v>3439</v>
      </c>
      <c r="D247" s="3">
        <v>409</v>
      </c>
      <c r="E247" s="3">
        <v>94</v>
      </c>
      <c r="F247" s="2">
        <f t="shared" si="3"/>
        <v>0.22982885085574573</v>
      </c>
      <c r="G247" s="2">
        <f>SUMIF(Table1[Category],Table1[[#This Row],[Category]],Table1[Units Returned])/SUMIF(Table1[Category],Table1[[#This Row],[Category]],Table1[Units
Sold])</f>
        <v>0.13608333538068448</v>
      </c>
      <c r="H247" s="3" t="b">
        <f>Table1[[#This Row],[Return Rate]]&gt;Table1[[#This Row],[Category Average Return Rate]]</f>
        <v>1</v>
      </c>
      <c r="J247" s="2"/>
      <c r="K247" s="18"/>
    </row>
    <row r="248" spans="1:11" x14ac:dyDescent="0.25">
      <c r="A248" t="s">
        <v>269</v>
      </c>
      <c r="B248" t="s">
        <v>30</v>
      </c>
      <c r="C248" s="3">
        <v>2129</v>
      </c>
      <c r="D248" s="3">
        <v>258</v>
      </c>
      <c r="E248" s="3">
        <v>39</v>
      </c>
      <c r="F248" s="2">
        <f t="shared" si="3"/>
        <v>0.15116279069767441</v>
      </c>
      <c r="G248" s="2">
        <f>SUMIF(Table1[Category],Table1[[#This Row],[Category]],Table1[Units Returned])/SUMIF(Table1[Category],Table1[[#This Row],[Category]],Table1[Units
Sold])</f>
        <v>9.562198283037264E-2</v>
      </c>
      <c r="H248" s="3" t="b">
        <f>Table1[[#This Row],[Return Rate]]&gt;Table1[[#This Row],[Category Average Return Rate]]</f>
        <v>1</v>
      </c>
      <c r="J248" s="2"/>
      <c r="K248" s="18"/>
    </row>
    <row r="249" spans="1:11" x14ac:dyDescent="0.25">
      <c r="A249" t="s">
        <v>270</v>
      </c>
      <c r="B249" t="s">
        <v>30</v>
      </c>
      <c r="C249" s="3">
        <v>2767</v>
      </c>
      <c r="D249" s="3">
        <v>320</v>
      </c>
      <c r="E249" s="3">
        <v>26</v>
      </c>
      <c r="F249" s="2">
        <f t="shared" si="3"/>
        <v>8.1250000000000003E-2</v>
      </c>
      <c r="G249" s="2">
        <f>SUMIF(Table1[Category],Table1[[#This Row],[Category]],Table1[Units Returned])/SUMIF(Table1[Category],Table1[[#This Row],[Category]],Table1[Units
Sold])</f>
        <v>9.562198283037264E-2</v>
      </c>
      <c r="H249" s="3" t="b">
        <f>Table1[[#This Row],[Return Rate]]&gt;Table1[[#This Row],[Category Average Return Rate]]</f>
        <v>0</v>
      </c>
      <c r="J249" s="2"/>
      <c r="K249" s="18"/>
    </row>
    <row r="250" spans="1:11" x14ac:dyDescent="0.25">
      <c r="A250" t="s">
        <v>271</v>
      </c>
      <c r="B250" t="s">
        <v>17</v>
      </c>
      <c r="C250" s="3">
        <v>2382</v>
      </c>
      <c r="D250" s="3">
        <v>291</v>
      </c>
      <c r="E250" s="3">
        <v>44</v>
      </c>
      <c r="F250" s="2">
        <f t="shared" si="3"/>
        <v>0.15120274914089346</v>
      </c>
      <c r="G250" s="2">
        <f>SUMIF(Table1[Category],Table1[[#This Row],[Category]],Table1[Units Returned])/SUMIF(Table1[Category],Table1[[#This Row],[Category]],Table1[Units
Sold])</f>
        <v>9.1427097500351731E-2</v>
      </c>
      <c r="H250" s="3" t="b">
        <f>Table1[[#This Row],[Return Rate]]&gt;Table1[[#This Row],[Category Average Return Rate]]</f>
        <v>1</v>
      </c>
      <c r="J250" s="2"/>
      <c r="K250" s="18"/>
    </row>
    <row r="251" spans="1:11" x14ac:dyDescent="0.25">
      <c r="A251" t="s">
        <v>272</v>
      </c>
      <c r="B251" t="s">
        <v>23</v>
      </c>
      <c r="C251" s="3">
        <v>3426</v>
      </c>
      <c r="D251" s="3">
        <v>263</v>
      </c>
      <c r="E251" s="3">
        <v>26</v>
      </c>
      <c r="F251" s="2">
        <f t="shared" si="3"/>
        <v>9.8859315589353611E-2</v>
      </c>
      <c r="G251" s="2">
        <f>SUMIF(Table1[Category],Table1[[#This Row],[Category]],Table1[Units Returned])/SUMIF(Table1[Category],Table1[[#This Row],[Category]],Table1[Units
Sold])</f>
        <v>0.13608333538068448</v>
      </c>
      <c r="H251" s="3" t="b">
        <f>Table1[[#This Row],[Return Rate]]&gt;Table1[[#This Row],[Category Average Return Rate]]</f>
        <v>0</v>
      </c>
      <c r="J251" s="2"/>
      <c r="K251" s="18"/>
    </row>
    <row r="252" spans="1:11" x14ac:dyDescent="0.25">
      <c r="A252" t="s">
        <v>273</v>
      </c>
      <c r="B252" t="s">
        <v>34</v>
      </c>
      <c r="C252" s="3">
        <v>4574</v>
      </c>
      <c r="D252" s="3">
        <v>85</v>
      </c>
      <c r="E252" s="3">
        <v>8</v>
      </c>
      <c r="F252" s="2">
        <f t="shared" si="3"/>
        <v>9.4117647058823528E-2</v>
      </c>
      <c r="G252" s="2">
        <f>SUMIF(Table1[Category],Table1[[#This Row],[Category]],Table1[Units Returned])/SUMIF(Table1[Category],Table1[[#This Row],[Category]],Table1[Units
Sold])</f>
        <v>0.14105128205128206</v>
      </c>
      <c r="H252" s="3" t="b">
        <f>Table1[[#This Row],[Return Rate]]&gt;Table1[[#This Row],[Category Average Return Rate]]</f>
        <v>0</v>
      </c>
      <c r="J252" s="2"/>
      <c r="K252" s="18"/>
    </row>
    <row r="253" spans="1:11" x14ac:dyDescent="0.25">
      <c r="A253" t="s">
        <v>274</v>
      </c>
      <c r="B253" t="s">
        <v>20</v>
      </c>
      <c r="C253" s="3">
        <v>1550</v>
      </c>
      <c r="D253" s="3">
        <v>146</v>
      </c>
      <c r="E253" s="3">
        <v>27</v>
      </c>
      <c r="F253" s="2">
        <f t="shared" si="3"/>
        <v>0.18493150684931506</v>
      </c>
      <c r="G253" s="2">
        <f>SUMIF(Table1[Category],Table1[[#This Row],[Category]],Table1[Units Returned])/SUMIF(Table1[Category],Table1[[#This Row],[Category]],Table1[Units
Sold])</f>
        <v>0.14674173181683495</v>
      </c>
      <c r="H253" s="3" t="b">
        <f>Table1[[#This Row],[Return Rate]]&gt;Table1[[#This Row],[Category Average Return Rate]]</f>
        <v>1</v>
      </c>
      <c r="J253" s="2"/>
      <c r="K253" s="18"/>
    </row>
    <row r="254" spans="1:11" x14ac:dyDescent="0.25">
      <c r="A254" t="s">
        <v>275</v>
      </c>
      <c r="B254" t="s">
        <v>23</v>
      </c>
      <c r="C254" s="3">
        <v>335</v>
      </c>
      <c r="D254" s="3">
        <v>323</v>
      </c>
      <c r="E254" s="3">
        <v>52</v>
      </c>
      <c r="F254" s="2">
        <f t="shared" si="3"/>
        <v>0.1609907120743034</v>
      </c>
      <c r="G254" s="2">
        <f>SUMIF(Table1[Category],Table1[[#This Row],[Category]],Table1[Units Returned])/SUMIF(Table1[Category],Table1[[#This Row],[Category]],Table1[Units
Sold])</f>
        <v>0.13608333538068448</v>
      </c>
      <c r="H254" s="3" t="b">
        <f>Table1[[#This Row],[Return Rate]]&gt;Table1[[#This Row],[Category Average Return Rate]]</f>
        <v>1</v>
      </c>
      <c r="J254" s="2"/>
      <c r="K254" s="18"/>
    </row>
    <row r="255" spans="1:11" x14ac:dyDescent="0.25">
      <c r="A255" t="s">
        <v>276</v>
      </c>
      <c r="B255" t="s">
        <v>17</v>
      </c>
      <c r="C255" s="3">
        <v>3545</v>
      </c>
      <c r="D255" s="3">
        <v>42</v>
      </c>
      <c r="E255" s="3">
        <v>4</v>
      </c>
      <c r="F255" s="2">
        <f t="shared" si="3"/>
        <v>9.5238095238095233E-2</v>
      </c>
      <c r="G255" s="2">
        <f>SUMIF(Table1[Category],Table1[[#This Row],[Category]],Table1[Units Returned])/SUMIF(Table1[Category],Table1[[#This Row],[Category]],Table1[Units
Sold])</f>
        <v>9.1427097500351731E-2</v>
      </c>
      <c r="H255" s="3" t="b">
        <f>Table1[[#This Row],[Return Rate]]&gt;Table1[[#This Row],[Category Average Return Rate]]</f>
        <v>1</v>
      </c>
      <c r="J255" s="2"/>
      <c r="K255" s="18"/>
    </row>
    <row r="256" spans="1:11" x14ac:dyDescent="0.25">
      <c r="A256" t="s">
        <v>277</v>
      </c>
      <c r="B256" t="s">
        <v>17</v>
      </c>
      <c r="C256" s="3">
        <v>2115</v>
      </c>
      <c r="D256" s="3">
        <v>374</v>
      </c>
      <c r="E256" s="3">
        <v>19</v>
      </c>
      <c r="F256" s="2">
        <f t="shared" si="3"/>
        <v>5.0802139037433157E-2</v>
      </c>
      <c r="G256" s="2">
        <f>SUMIF(Table1[Category],Table1[[#This Row],[Category]],Table1[Units Returned])/SUMIF(Table1[Category],Table1[[#This Row],[Category]],Table1[Units
Sold])</f>
        <v>9.1427097500351731E-2</v>
      </c>
      <c r="H256" s="3" t="b">
        <f>Table1[[#This Row],[Return Rate]]&gt;Table1[[#This Row],[Category Average Return Rate]]</f>
        <v>0</v>
      </c>
      <c r="J256" s="2"/>
      <c r="K256" s="18"/>
    </row>
    <row r="257" spans="1:11" x14ac:dyDescent="0.25">
      <c r="A257" t="s">
        <v>278</v>
      </c>
      <c r="B257" t="s">
        <v>23</v>
      </c>
      <c r="C257" s="3">
        <v>818</v>
      </c>
      <c r="D257" s="3">
        <v>125</v>
      </c>
      <c r="E257" s="3">
        <v>20</v>
      </c>
      <c r="F257" s="2">
        <f t="shared" si="3"/>
        <v>0.16</v>
      </c>
      <c r="G257" s="2">
        <f>SUMIF(Table1[Category],Table1[[#This Row],[Category]],Table1[Units Returned])/SUMIF(Table1[Category],Table1[[#This Row],[Category]],Table1[Units
Sold])</f>
        <v>0.13608333538068448</v>
      </c>
      <c r="H257" s="3" t="b">
        <f>Table1[[#This Row],[Return Rate]]&gt;Table1[[#This Row],[Category Average Return Rate]]</f>
        <v>1</v>
      </c>
      <c r="J257" s="2"/>
      <c r="K257" s="18"/>
    </row>
    <row r="258" spans="1:11" x14ac:dyDescent="0.25">
      <c r="A258" t="s">
        <v>279</v>
      </c>
      <c r="B258" t="s">
        <v>17</v>
      </c>
      <c r="C258" s="3">
        <v>3107</v>
      </c>
      <c r="D258" s="3">
        <v>167</v>
      </c>
      <c r="E258" s="3">
        <v>18</v>
      </c>
      <c r="F258" s="2">
        <f t="shared" si="3"/>
        <v>0.10778443113772455</v>
      </c>
      <c r="G258" s="2">
        <f>SUMIF(Table1[Category],Table1[[#This Row],[Category]],Table1[Units Returned])/SUMIF(Table1[Category],Table1[[#This Row],[Category]],Table1[Units
Sold])</f>
        <v>9.1427097500351731E-2</v>
      </c>
      <c r="H258" s="3" t="b">
        <f>Table1[[#This Row],[Return Rate]]&gt;Table1[[#This Row],[Category Average Return Rate]]</f>
        <v>1</v>
      </c>
      <c r="J258" s="2"/>
      <c r="K258" s="18"/>
    </row>
    <row r="259" spans="1:11" x14ac:dyDescent="0.25">
      <c r="A259" t="s">
        <v>280</v>
      </c>
      <c r="B259" t="s">
        <v>23</v>
      </c>
      <c r="C259" s="3">
        <v>4339</v>
      </c>
      <c r="D259" s="3">
        <v>425</v>
      </c>
      <c r="E259" s="3">
        <v>42</v>
      </c>
      <c r="F259" s="2">
        <f t="shared" si="3"/>
        <v>9.8823529411764699E-2</v>
      </c>
      <c r="G259" s="2">
        <f>SUMIF(Table1[Category],Table1[[#This Row],[Category]],Table1[Units Returned])/SUMIF(Table1[Category],Table1[[#This Row],[Category]],Table1[Units
Sold])</f>
        <v>0.13608333538068448</v>
      </c>
      <c r="H259" s="3" t="b">
        <f>Table1[[#This Row],[Return Rate]]&gt;Table1[[#This Row],[Category Average Return Rate]]</f>
        <v>0</v>
      </c>
      <c r="J259" s="2"/>
      <c r="K259" s="18"/>
    </row>
    <row r="260" spans="1:11" x14ac:dyDescent="0.25">
      <c r="A260" t="s">
        <v>281</v>
      </c>
      <c r="B260" t="s">
        <v>28</v>
      </c>
      <c r="C260" s="3">
        <v>2211</v>
      </c>
      <c r="D260" s="3">
        <v>241</v>
      </c>
      <c r="E260" s="3">
        <v>98</v>
      </c>
      <c r="F260" s="2">
        <f t="shared" si="3"/>
        <v>0.40663900414937759</v>
      </c>
      <c r="G260" s="2">
        <f>SUMIF(Table1[Category],Table1[[#This Row],[Category]],Table1[Units Returned])/SUMIF(Table1[Category],Table1[[#This Row],[Category]],Table1[Units
Sold])</f>
        <v>0.21457971497228237</v>
      </c>
      <c r="H260" s="3" t="b">
        <f>Table1[[#This Row],[Return Rate]]&gt;Table1[[#This Row],[Category Average Return Rate]]</f>
        <v>1</v>
      </c>
      <c r="J260" s="2"/>
      <c r="K260" s="18"/>
    </row>
    <row r="261" spans="1:11" x14ac:dyDescent="0.25">
      <c r="A261" t="s">
        <v>282</v>
      </c>
      <c r="B261" t="s">
        <v>23</v>
      </c>
      <c r="C261" s="3">
        <v>3343</v>
      </c>
      <c r="D261" s="3">
        <v>459</v>
      </c>
      <c r="E261" s="3">
        <v>60</v>
      </c>
      <c r="F261" s="2">
        <f t="shared" si="3"/>
        <v>0.13071895424836602</v>
      </c>
      <c r="G261" s="2">
        <f>SUMIF(Table1[Category],Table1[[#This Row],[Category]],Table1[Units Returned])/SUMIF(Table1[Category],Table1[[#This Row],[Category]],Table1[Units
Sold])</f>
        <v>0.13608333538068448</v>
      </c>
      <c r="H261" s="3" t="b">
        <f>Table1[[#This Row],[Return Rate]]&gt;Table1[[#This Row],[Category Average Return Rate]]</f>
        <v>0</v>
      </c>
      <c r="J261" s="2"/>
      <c r="K261" s="18"/>
    </row>
    <row r="262" spans="1:11" x14ac:dyDescent="0.25">
      <c r="A262" t="s">
        <v>283</v>
      </c>
      <c r="B262" t="s">
        <v>23</v>
      </c>
      <c r="C262" s="3">
        <v>996</v>
      </c>
      <c r="D262" s="3">
        <v>487</v>
      </c>
      <c r="E262" s="3">
        <v>91</v>
      </c>
      <c r="F262" s="2">
        <f t="shared" si="3"/>
        <v>0.18685831622176591</v>
      </c>
      <c r="G262" s="2">
        <f>SUMIF(Table1[Category],Table1[[#This Row],[Category]],Table1[Units Returned])/SUMIF(Table1[Category],Table1[[#This Row],[Category]],Table1[Units
Sold])</f>
        <v>0.13608333538068448</v>
      </c>
      <c r="H262" s="3" t="b">
        <f>Table1[[#This Row],[Return Rate]]&gt;Table1[[#This Row],[Category Average Return Rate]]</f>
        <v>1</v>
      </c>
      <c r="J262" s="2"/>
      <c r="K262" s="18"/>
    </row>
    <row r="263" spans="1:11" x14ac:dyDescent="0.25">
      <c r="A263" t="s">
        <v>284</v>
      </c>
      <c r="B263" t="s">
        <v>17</v>
      </c>
      <c r="C263" s="3">
        <v>4976</v>
      </c>
      <c r="D263" s="3">
        <v>280</v>
      </c>
      <c r="E263" s="3">
        <v>42</v>
      </c>
      <c r="F263" s="2">
        <f t="shared" ref="F263:F326" si="4">E263/D263</f>
        <v>0.15</v>
      </c>
      <c r="G263" s="2">
        <f>SUMIF(Table1[Category],Table1[[#This Row],[Category]],Table1[Units Returned])/SUMIF(Table1[Category],Table1[[#This Row],[Category]],Table1[Units
Sold])</f>
        <v>9.1427097500351731E-2</v>
      </c>
      <c r="H263" s="3" t="b">
        <f>Table1[[#This Row],[Return Rate]]&gt;Table1[[#This Row],[Category Average Return Rate]]</f>
        <v>1</v>
      </c>
      <c r="J263" s="2"/>
      <c r="K263" s="18"/>
    </row>
    <row r="264" spans="1:11" x14ac:dyDescent="0.25">
      <c r="A264" t="s">
        <v>285</v>
      </c>
      <c r="B264" t="s">
        <v>17</v>
      </c>
      <c r="C264" s="3">
        <v>3385</v>
      </c>
      <c r="D264" s="3">
        <v>188</v>
      </c>
      <c r="E264" s="3">
        <v>9</v>
      </c>
      <c r="F264" s="2">
        <f t="shared" si="4"/>
        <v>4.7872340425531915E-2</v>
      </c>
      <c r="G264" s="2">
        <f>SUMIF(Table1[Category],Table1[[#This Row],[Category]],Table1[Units Returned])/SUMIF(Table1[Category],Table1[[#This Row],[Category]],Table1[Units
Sold])</f>
        <v>9.1427097500351731E-2</v>
      </c>
      <c r="H264" s="3" t="b">
        <f>Table1[[#This Row],[Return Rate]]&gt;Table1[[#This Row],[Category Average Return Rate]]</f>
        <v>0</v>
      </c>
      <c r="J264" s="2"/>
      <c r="K264" s="18"/>
    </row>
    <row r="265" spans="1:11" x14ac:dyDescent="0.25">
      <c r="A265" t="s">
        <v>286</v>
      </c>
      <c r="B265" t="s">
        <v>30</v>
      </c>
      <c r="C265" s="3">
        <v>4200</v>
      </c>
      <c r="D265" s="3">
        <v>302</v>
      </c>
      <c r="E265" s="3">
        <v>28</v>
      </c>
      <c r="F265" s="2">
        <f t="shared" si="4"/>
        <v>9.2715231788079472E-2</v>
      </c>
      <c r="G265" s="2">
        <f>SUMIF(Table1[Category],Table1[[#This Row],[Category]],Table1[Units Returned])/SUMIF(Table1[Category],Table1[[#This Row],[Category]],Table1[Units
Sold])</f>
        <v>9.562198283037264E-2</v>
      </c>
      <c r="H265" s="3" t="b">
        <f>Table1[[#This Row],[Return Rate]]&gt;Table1[[#This Row],[Category Average Return Rate]]</f>
        <v>0</v>
      </c>
      <c r="J265" s="2"/>
      <c r="K265" s="18"/>
    </row>
    <row r="266" spans="1:11" x14ac:dyDescent="0.25">
      <c r="A266" t="s">
        <v>287</v>
      </c>
      <c r="B266" t="s">
        <v>30</v>
      </c>
      <c r="C266" s="3">
        <v>4945</v>
      </c>
      <c r="D266" s="3">
        <v>19</v>
      </c>
      <c r="E266" s="3">
        <v>2</v>
      </c>
      <c r="F266" s="2">
        <f t="shared" si="4"/>
        <v>0.10526315789473684</v>
      </c>
      <c r="G266" s="2">
        <f>SUMIF(Table1[Category],Table1[[#This Row],[Category]],Table1[Units Returned])/SUMIF(Table1[Category],Table1[[#This Row],[Category]],Table1[Units
Sold])</f>
        <v>9.562198283037264E-2</v>
      </c>
      <c r="H266" s="3" t="b">
        <f>Table1[[#This Row],[Return Rate]]&gt;Table1[[#This Row],[Category Average Return Rate]]</f>
        <v>1</v>
      </c>
      <c r="J266" s="2"/>
      <c r="K266" s="18"/>
    </row>
    <row r="267" spans="1:11" x14ac:dyDescent="0.25">
      <c r="A267" t="s">
        <v>288</v>
      </c>
      <c r="B267" t="s">
        <v>28</v>
      </c>
      <c r="C267" s="3">
        <v>4923</v>
      </c>
      <c r="D267" s="3">
        <v>68</v>
      </c>
      <c r="E267" s="3">
        <v>15</v>
      </c>
      <c r="F267" s="2">
        <f t="shared" si="4"/>
        <v>0.22058823529411764</v>
      </c>
      <c r="G267" s="2">
        <f>SUMIF(Table1[Category],Table1[[#This Row],[Category]],Table1[Units Returned])/SUMIF(Table1[Category],Table1[[#This Row],[Category]],Table1[Units
Sold])</f>
        <v>0.21457971497228237</v>
      </c>
      <c r="H267" s="3" t="b">
        <f>Table1[[#This Row],[Return Rate]]&gt;Table1[[#This Row],[Category Average Return Rate]]</f>
        <v>1</v>
      </c>
      <c r="J267" s="2"/>
      <c r="K267" s="18"/>
    </row>
    <row r="268" spans="1:11" x14ac:dyDescent="0.25">
      <c r="A268" t="s">
        <v>289</v>
      </c>
      <c r="B268" t="s">
        <v>30</v>
      </c>
      <c r="C268" s="3">
        <v>1531</v>
      </c>
      <c r="D268" s="3">
        <v>218</v>
      </c>
      <c r="E268" s="3">
        <v>20</v>
      </c>
      <c r="F268" s="2">
        <f t="shared" si="4"/>
        <v>9.1743119266055051E-2</v>
      </c>
      <c r="G268" s="2">
        <f>SUMIF(Table1[Category],Table1[[#This Row],[Category]],Table1[Units Returned])/SUMIF(Table1[Category],Table1[[#This Row],[Category]],Table1[Units
Sold])</f>
        <v>9.562198283037264E-2</v>
      </c>
      <c r="H268" s="3" t="b">
        <f>Table1[[#This Row],[Return Rate]]&gt;Table1[[#This Row],[Category Average Return Rate]]</f>
        <v>0</v>
      </c>
      <c r="J268" s="2"/>
      <c r="K268" s="18"/>
    </row>
    <row r="269" spans="1:11" x14ac:dyDescent="0.25">
      <c r="A269" t="s">
        <v>290</v>
      </c>
      <c r="B269" t="s">
        <v>23</v>
      </c>
      <c r="C269" s="3">
        <v>1951</v>
      </c>
      <c r="D269" s="3">
        <v>102</v>
      </c>
      <c r="E269" s="3">
        <v>14</v>
      </c>
      <c r="F269" s="2">
        <f t="shared" si="4"/>
        <v>0.13725490196078433</v>
      </c>
      <c r="G269" s="2">
        <f>SUMIF(Table1[Category],Table1[[#This Row],[Category]],Table1[Units Returned])/SUMIF(Table1[Category],Table1[[#This Row],[Category]],Table1[Units
Sold])</f>
        <v>0.13608333538068448</v>
      </c>
      <c r="H269" s="3" t="b">
        <f>Table1[[#This Row],[Return Rate]]&gt;Table1[[#This Row],[Category Average Return Rate]]</f>
        <v>1</v>
      </c>
      <c r="J269" s="2"/>
      <c r="K269" s="18"/>
    </row>
    <row r="270" spans="1:11" x14ac:dyDescent="0.25">
      <c r="A270" t="s">
        <v>291</v>
      </c>
      <c r="B270" t="s">
        <v>17</v>
      </c>
      <c r="C270" s="3">
        <v>3501</v>
      </c>
      <c r="D270" s="3">
        <v>42</v>
      </c>
      <c r="E270" s="3">
        <v>4</v>
      </c>
      <c r="F270" s="2">
        <f t="shared" si="4"/>
        <v>9.5238095238095233E-2</v>
      </c>
      <c r="G270" s="2">
        <f>SUMIF(Table1[Category],Table1[[#This Row],[Category]],Table1[Units Returned])/SUMIF(Table1[Category],Table1[[#This Row],[Category]],Table1[Units
Sold])</f>
        <v>9.1427097500351731E-2</v>
      </c>
      <c r="H270" s="3" t="b">
        <f>Table1[[#This Row],[Return Rate]]&gt;Table1[[#This Row],[Category Average Return Rate]]</f>
        <v>1</v>
      </c>
      <c r="J270" s="2"/>
      <c r="K270" s="18"/>
    </row>
    <row r="271" spans="1:11" x14ac:dyDescent="0.25">
      <c r="A271" t="s">
        <v>292</v>
      </c>
      <c r="B271" t="s">
        <v>30</v>
      </c>
      <c r="C271" s="3">
        <v>4114</v>
      </c>
      <c r="D271" s="3">
        <v>288</v>
      </c>
      <c r="E271" s="3">
        <v>26</v>
      </c>
      <c r="F271" s="2">
        <f t="shared" si="4"/>
        <v>9.0277777777777776E-2</v>
      </c>
      <c r="G271" s="2">
        <f>SUMIF(Table1[Category],Table1[[#This Row],[Category]],Table1[Units Returned])/SUMIF(Table1[Category],Table1[[#This Row],[Category]],Table1[Units
Sold])</f>
        <v>9.562198283037264E-2</v>
      </c>
      <c r="H271" s="3" t="b">
        <f>Table1[[#This Row],[Return Rate]]&gt;Table1[[#This Row],[Category Average Return Rate]]</f>
        <v>0</v>
      </c>
      <c r="J271" s="2"/>
      <c r="K271" s="18"/>
    </row>
    <row r="272" spans="1:11" x14ac:dyDescent="0.25">
      <c r="A272" t="s">
        <v>293</v>
      </c>
      <c r="B272" t="s">
        <v>30</v>
      </c>
      <c r="C272" s="3">
        <v>104</v>
      </c>
      <c r="D272" s="3">
        <v>167</v>
      </c>
      <c r="E272" s="3">
        <v>15</v>
      </c>
      <c r="F272" s="2">
        <f t="shared" si="4"/>
        <v>8.9820359281437126E-2</v>
      </c>
      <c r="G272" s="2">
        <f>SUMIF(Table1[Category],Table1[[#This Row],[Category]],Table1[Units Returned])/SUMIF(Table1[Category],Table1[[#This Row],[Category]],Table1[Units
Sold])</f>
        <v>9.562198283037264E-2</v>
      </c>
      <c r="H272" s="3" t="b">
        <f>Table1[[#This Row],[Return Rate]]&gt;Table1[[#This Row],[Category Average Return Rate]]</f>
        <v>0</v>
      </c>
      <c r="J272" s="2"/>
      <c r="K272" s="18"/>
    </row>
    <row r="273" spans="1:11" x14ac:dyDescent="0.25">
      <c r="A273" t="s">
        <v>294</v>
      </c>
      <c r="B273" t="s">
        <v>28</v>
      </c>
      <c r="C273" s="3">
        <v>1873</v>
      </c>
      <c r="D273" s="3">
        <v>109</v>
      </c>
      <c r="E273" s="3">
        <v>24</v>
      </c>
      <c r="F273" s="2">
        <f t="shared" si="4"/>
        <v>0.22018348623853212</v>
      </c>
      <c r="G273" s="2">
        <f>SUMIF(Table1[Category],Table1[[#This Row],[Category]],Table1[Units Returned])/SUMIF(Table1[Category],Table1[[#This Row],[Category]],Table1[Units
Sold])</f>
        <v>0.21457971497228237</v>
      </c>
      <c r="H273" s="3" t="b">
        <f>Table1[[#This Row],[Return Rate]]&gt;Table1[[#This Row],[Category Average Return Rate]]</f>
        <v>1</v>
      </c>
      <c r="J273" s="2"/>
      <c r="K273" s="18"/>
    </row>
    <row r="274" spans="1:11" x14ac:dyDescent="0.25">
      <c r="A274" t="s">
        <v>295</v>
      </c>
      <c r="B274" t="s">
        <v>34</v>
      </c>
      <c r="C274" s="3">
        <v>3512</v>
      </c>
      <c r="D274" s="3">
        <v>494</v>
      </c>
      <c r="E274" s="3">
        <v>69</v>
      </c>
      <c r="F274" s="2">
        <f t="shared" si="4"/>
        <v>0.1396761133603239</v>
      </c>
      <c r="G274" s="2">
        <f>SUMIF(Table1[Category],Table1[[#This Row],[Category]],Table1[Units Returned])/SUMIF(Table1[Category],Table1[[#This Row],[Category]],Table1[Units
Sold])</f>
        <v>0.14105128205128206</v>
      </c>
      <c r="H274" s="3" t="b">
        <f>Table1[[#This Row],[Return Rate]]&gt;Table1[[#This Row],[Category Average Return Rate]]</f>
        <v>0</v>
      </c>
      <c r="J274" s="2"/>
      <c r="K274" s="18"/>
    </row>
    <row r="275" spans="1:11" x14ac:dyDescent="0.25">
      <c r="A275" t="s">
        <v>296</v>
      </c>
      <c r="B275" t="s">
        <v>28</v>
      </c>
      <c r="C275" s="3">
        <v>3129</v>
      </c>
      <c r="D275" s="3">
        <v>36</v>
      </c>
      <c r="E275" s="3">
        <v>8</v>
      </c>
      <c r="F275" s="2">
        <f t="shared" si="4"/>
        <v>0.22222222222222221</v>
      </c>
      <c r="G275" s="2">
        <f>SUMIF(Table1[Category],Table1[[#This Row],[Category]],Table1[Units Returned])/SUMIF(Table1[Category],Table1[[#This Row],[Category]],Table1[Units
Sold])</f>
        <v>0.21457971497228237</v>
      </c>
      <c r="H275" s="3" t="b">
        <f>Table1[[#This Row],[Return Rate]]&gt;Table1[[#This Row],[Category Average Return Rate]]</f>
        <v>1</v>
      </c>
      <c r="J275" s="2"/>
      <c r="K275" s="18"/>
    </row>
    <row r="276" spans="1:11" x14ac:dyDescent="0.25">
      <c r="A276" t="s">
        <v>297</v>
      </c>
      <c r="B276" t="s">
        <v>23</v>
      </c>
      <c r="C276" s="3">
        <v>882</v>
      </c>
      <c r="D276" s="3">
        <v>232</v>
      </c>
      <c r="E276" s="3">
        <v>31</v>
      </c>
      <c r="F276" s="2">
        <f t="shared" si="4"/>
        <v>0.1336206896551724</v>
      </c>
      <c r="G276" s="2">
        <f>SUMIF(Table1[Category],Table1[[#This Row],[Category]],Table1[Units Returned])/SUMIF(Table1[Category],Table1[[#This Row],[Category]],Table1[Units
Sold])</f>
        <v>0.13608333538068448</v>
      </c>
      <c r="H276" s="3" t="b">
        <f>Table1[[#This Row],[Return Rate]]&gt;Table1[[#This Row],[Category Average Return Rate]]</f>
        <v>0</v>
      </c>
      <c r="J276" s="2"/>
      <c r="K276" s="18"/>
    </row>
    <row r="277" spans="1:11" x14ac:dyDescent="0.25">
      <c r="A277" t="s">
        <v>298</v>
      </c>
      <c r="B277" t="s">
        <v>17</v>
      </c>
      <c r="C277" s="3">
        <v>4458</v>
      </c>
      <c r="D277" s="3">
        <v>229</v>
      </c>
      <c r="E277" s="3">
        <v>19</v>
      </c>
      <c r="F277" s="2">
        <f t="shared" si="4"/>
        <v>8.296943231441048E-2</v>
      </c>
      <c r="G277" s="2">
        <f>SUMIF(Table1[Category],Table1[[#This Row],[Category]],Table1[Units Returned])/SUMIF(Table1[Category],Table1[[#This Row],[Category]],Table1[Units
Sold])</f>
        <v>9.1427097500351731E-2</v>
      </c>
      <c r="H277" s="3" t="b">
        <f>Table1[[#This Row],[Return Rate]]&gt;Table1[[#This Row],[Category Average Return Rate]]</f>
        <v>0</v>
      </c>
      <c r="J277" s="2"/>
      <c r="K277" s="18"/>
    </row>
    <row r="278" spans="1:11" x14ac:dyDescent="0.25">
      <c r="A278" t="s">
        <v>299</v>
      </c>
      <c r="B278" t="s">
        <v>28</v>
      </c>
      <c r="C278" s="3">
        <v>2856</v>
      </c>
      <c r="D278" s="3">
        <v>353</v>
      </c>
      <c r="E278" s="3">
        <v>71</v>
      </c>
      <c r="F278" s="2">
        <f t="shared" si="4"/>
        <v>0.20113314447592068</v>
      </c>
      <c r="G278" s="2">
        <f>SUMIF(Table1[Category],Table1[[#This Row],[Category]],Table1[Units Returned])/SUMIF(Table1[Category],Table1[[#This Row],[Category]],Table1[Units
Sold])</f>
        <v>0.21457971497228237</v>
      </c>
      <c r="H278" s="3" t="b">
        <f>Table1[[#This Row],[Return Rate]]&gt;Table1[[#This Row],[Category Average Return Rate]]</f>
        <v>0</v>
      </c>
      <c r="J278" s="2"/>
      <c r="K278" s="18"/>
    </row>
    <row r="279" spans="1:11" x14ac:dyDescent="0.25">
      <c r="A279" t="s">
        <v>300</v>
      </c>
      <c r="B279" t="s">
        <v>30</v>
      </c>
      <c r="C279" s="3">
        <v>2540</v>
      </c>
      <c r="D279" s="3">
        <v>164</v>
      </c>
      <c r="E279" s="3">
        <v>19</v>
      </c>
      <c r="F279" s="2">
        <f t="shared" si="4"/>
        <v>0.11585365853658537</v>
      </c>
      <c r="G279" s="2">
        <f>SUMIF(Table1[Category],Table1[[#This Row],[Category]],Table1[Units Returned])/SUMIF(Table1[Category],Table1[[#This Row],[Category]],Table1[Units
Sold])</f>
        <v>9.562198283037264E-2</v>
      </c>
      <c r="H279" s="3" t="b">
        <f>Table1[[#This Row],[Return Rate]]&gt;Table1[[#This Row],[Category Average Return Rate]]</f>
        <v>1</v>
      </c>
      <c r="J279" s="2"/>
      <c r="K279" s="18"/>
    </row>
    <row r="280" spans="1:11" x14ac:dyDescent="0.25">
      <c r="A280" t="s">
        <v>301</v>
      </c>
      <c r="B280" t="s">
        <v>17</v>
      </c>
      <c r="C280" s="3">
        <v>377</v>
      </c>
      <c r="D280" s="3">
        <v>387</v>
      </c>
      <c r="E280" s="3">
        <v>41</v>
      </c>
      <c r="F280" s="2">
        <f t="shared" si="4"/>
        <v>0.10594315245478036</v>
      </c>
      <c r="G280" s="2">
        <f>SUMIF(Table1[Category],Table1[[#This Row],[Category]],Table1[Units Returned])/SUMIF(Table1[Category],Table1[[#This Row],[Category]],Table1[Units
Sold])</f>
        <v>9.1427097500351731E-2</v>
      </c>
      <c r="H280" s="3" t="b">
        <f>Table1[[#This Row],[Return Rate]]&gt;Table1[[#This Row],[Category Average Return Rate]]</f>
        <v>1</v>
      </c>
      <c r="J280" s="2"/>
      <c r="K280" s="18"/>
    </row>
    <row r="281" spans="1:11" x14ac:dyDescent="0.25">
      <c r="A281" t="s">
        <v>302</v>
      </c>
      <c r="B281" t="s">
        <v>17</v>
      </c>
      <c r="C281" s="3">
        <v>3360</v>
      </c>
      <c r="D281" s="3">
        <v>73</v>
      </c>
      <c r="E281" s="3">
        <v>8</v>
      </c>
      <c r="F281" s="2">
        <f t="shared" si="4"/>
        <v>0.1095890410958904</v>
      </c>
      <c r="G281" s="2">
        <f>SUMIF(Table1[Category],Table1[[#This Row],[Category]],Table1[Units Returned])/SUMIF(Table1[Category],Table1[[#This Row],[Category]],Table1[Units
Sold])</f>
        <v>9.1427097500351731E-2</v>
      </c>
      <c r="H281" s="3" t="b">
        <f>Table1[[#This Row],[Return Rate]]&gt;Table1[[#This Row],[Category Average Return Rate]]</f>
        <v>1</v>
      </c>
      <c r="J281" s="2"/>
      <c r="K281" s="18"/>
    </row>
    <row r="282" spans="1:11" x14ac:dyDescent="0.25">
      <c r="A282" t="s">
        <v>303</v>
      </c>
      <c r="B282" t="s">
        <v>30</v>
      </c>
      <c r="C282" s="3">
        <v>3350</v>
      </c>
      <c r="D282" s="3">
        <v>136</v>
      </c>
      <c r="E282" s="3">
        <v>15</v>
      </c>
      <c r="F282" s="2">
        <f t="shared" si="4"/>
        <v>0.11029411764705882</v>
      </c>
      <c r="G282" s="2">
        <f>SUMIF(Table1[Category],Table1[[#This Row],[Category]],Table1[Units Returned])/SUMIF(Table1[Category],Table1[[#This Row],[Category]],Table1[Units
Sold])</f>
        <v>9.562198283037264E-2</v>
      </c>
      <c r="H282" s="3" t="b">
        <f>Table1[[#This Row],[Return Rate]]&gt;Table1[[#This Row],[Category Average Return Rate]]</f>
        <v>1</v>
      </c>
      <c r="J282" s="2"/>
      <c r="K282" s="18"/>
    </row>
    <row r="283" spans="1:11" x14ac:dyDescent="0.25">
      <c r="A283" t="s">
        <v>304</v>
      </c>
      <c r="B283" t="s">
        <v>28</v>
      </c>
      <c r="C283" s="3">
        <v>3725</v>
      </c>
      <c r="D283" s="3">
        <v>353</v>
      </c>
      <c r="E283" s="3">
        <v>71</v>
      </c>
      <c r="F283" s="2">
        <f t="shared" si="4"/>
        <v>0.20113314447592068</v>
      </c>
      <c r="G283" s="2">
        <f>SUMIF(Table1[Category],Table1[[#This Row],[Category]],Table1[Units Returned])/SUMIF(Table1[Category],Table1[[#This Row],[Category]],Table1[Units
Sold])</f>
        <v>0.21457971497228237</v>
      </c>
      <c r="H283" s="3" t="b">
        <f>Table1[[#This Row],[Return Rate]]&gt;Table1[[#This Row],[Category Average Return Rate]]</f>
        <v>0</v>
      </c>
      <c r="J283" s="2"/>
      <c r="K283" s="18"/>
    </row>
    <row r="284" spans="1:11" x14ac:dyDescent="0.25">
      <c r="A284" t="s">
        <v>305</v>
      </c>
      <c r="B284" t="s">
        <v>30</v>
      </c>
      <c r="C284" s="3">
        <v>3104</v>
      </c>
      <c r="D284" s="3">
        <v>379</v>
      </c>
      <c r="E284" s="3">
        <v>27</v>
      </c>
      <c r="F284" s="2">
        <f t="shared" si="4"/>
        <v>7.1240105540897103E-2</v>
      </c>
      <c r="G284" s="2">
        <f>SUMIF(Table1[Category],Table1[[#This Row],[Category]],Table1[Units Returned])/SUMIF(Table1[Category],Table1[[#This Row],[Category]],Table1[Units
Sold])</f>
        <v>9.562198283037264E-2</v>
      </c>
      <c r="H284" s="3" t="b">
        <f>Table1[[#This Row],[Return Rate]]&gt;Table1[[#This Row],[Category Average Return Rate]]</f>
        <v>0</v>
      </c>
      <c r="J284" s="2"/>
      <c r="K284" s="18"/>
    </row>
    <row r="285" spans="1:11" x14ac:dyDescent="0.25">
      <c r="A285" t="s">
        <v>306</v>
      </c>
      <c r="B285" t="s">
        <v>34</v>
      </c>
      <c r="C285" s="3">
        <v>2193</v>
      </c>
      <c r="D285" s="3">
        <v>70</v>
      </c>
      <c r="E285" s="3">
        <v>21</v>
      </c>
      <c r="F285" s="2">
        <f t="shared" si="4"/>
        <v>0.3</v>
      </c>
      <c r="G285" s="2">
        <f>SUMIF(Table1[Category],Table1[[#This Row],[Category]],Table1[Units Returned])/SUMIF(Table1[Category],Table1[[#This Row],[Category]],Table1[Units
Sold])</f>
        <v>0.14105128205128206</v>
      </c>
      <c r="H285" s="3" t="b">
        <f>Table1[[#This Row],[Return Rate]]&gt;Table1[[#This Row],[Category Average Return Rate]]</f>
        <v>1</v>
      </c>
      <c r="J285" s="2"/>
      <c r="K285" s="18"/>
    </row>
    <row r="286" spans="1:11" x14ac:dyDescent="0.25">
      <c r="A286" t="s">
        <v>307</v>
      </c>
      <c r="B286" t="s">
        <v>17</v>
      </c>
      <c r="C286" s="3">
        <v>1361</v>
      </c>
      <c r="D286" s="3">
        <v>425</v>
      </c>
      <c r="E286" s="3">
        <v>61</v>
      </c>
      <c r="F286" s="2">
        <f t="shared" si="4"/>
        <v>0.14352941176470588</v>
      </c>
      <c r="G286" s="2">
        <f>SUMIF(Table1[Category],Table1[[#This Row],[Category]],Table1[Units Returned])/SUMIF(Table1[Category],Table1[[#This Row],[Category]],Table1[Units
Sold])</f>
        <v>9.1427097500351731E-2</v>
      </c>
      <c r="H286" s="3" t="b">
        <f>Table1[[#This Row],[Return Rate]]&gt;Table1[[#This Row],[Category Average Return Rate]]</f>
        <v>1</v>
      </c>
      <c r="J286" s="2"/>
      <c r="K286" s="18"/>
    </row>
    <row r="287" spans="1:11" x14ac:dyDescent="0.25">
      <c r="A287" t="s">
        <v>308</v>
      </c>
      <c r="B287" t="s">
        <v>20</v>
      </c>
      <c r="C287" s="3">
        <v>3241</v>
      </c>
      <c r="D287" s="3">
        <v>487</v>
      </c>
      <c r="E287" s="3">
        <v>49</v>
      </c>
      <c r="F287" s="2">
        <f t="shared" si="4"/>
        <v>0.10061601642710473</v>
      </c>
      <c r="G287" s="2">
        <f>SUMIF(Table1[Category],Table1[[#This Row],[Category]],Table1[Units Returned])/SUMIF(Table1[Category],Table1[[#This Row],[Category]],Table1[Units
Sold])</f>
        <v>0.14674173181683495</v>
      </c>
      <c r="H287" s="3" t="b">
        <f>Table1[[#This Row],[Return Rate]]&gt;Table1[[#This Row],[Category Average Return Rate]]</f>
        <v>0</v>
      </c>
      <c r="J287" s="2"/>
      <c r="K287" s="18"/>
    </row>
    <row r="288" spans="1:11" x14ac:dyDescent="0.25">
      <c r="A288" t="s">
        <v>309</v>
      </c>
      <c r="B288" t="s">
        <v>20</v>
      </c>
      <c r="C288" s="3">
        <v>2588</v>
      </c>
      <c r="D288" s="3">
        <v>196</v>
      </c>
      <c r="E288" s="3">
        <v>59</v>
      </c>
      <c r="F288" s="2">
        <f t="shared" si="4"/>
        <v>0.30102040816326531</v>
      </c>
      <c r="G288" s="2">
        <f>SUMIF(Table1[Category],Table1[[#This Row],[Category]],Table1[Units Returned])/SUMIF(Table1[Category],Table1[[#This Row],[Category]],Table1[Units
Sold])</f>
        <v>0.14674173181683495</v>
      </c>
      <c r="H288" s="3" t="b">
        <f>Table1[[#This Row],[Return Rate]]&gt;Table1[[#This Row],[Category Average Return Rate]]</f>
        <v>1</v>
      </c>
      <c r="J288" s="2"/>
      <c r="K288" s="18"/>
    </row>
    <row r="289" spans="1:11" x14ac:dyDescent="0.25">
      <c r="A289" t="s">
        <v>310</v>
      </c>
      <c r="B289" t="s">
        <v>23</v>
      </c>
      <c r="C289" s="3">
        <v>4033</v>
      </c>
      <c r="D289" s="3">
        <v>269</v>
      </c>
      <c r="E289" s="3">
        <v>34</v>
      </c>
      <c r="F289" s="2">
        <f t="shared" si="4"/>
        <v>0.12639405204460966</v>
      </c>
      <c r="G289" s="2">
        <f>SUMIF(Table1[Category],Table1[[#This Row],[Category]],Table1[Units Returned])/SUMIF(Table1[Category],Table1[[#This Row],[Category]],Table1[Units
Sold])</f>
        <v>0.13608333538068448</v>
      </c>
      <c r="H289" s="3" t="b">
        <f>Table1[[#This Row],[Return Rate]]&gt;Table1[[#This Row],[Category Average Return Rate]]</f>
        <v>0</v>
      </c>
      <c r="J289" s="2"/>
      <c r="K289" s="18"/>
    </row>
    <row r="290" spans="1:11" x14ac:dyDescent="0.25">
      <c r="A290" t="s">
        <v>311</v>
      </c>
      <c r="B290" t="s">
        <v>30</v>
      </c>
      <c r="C290" s="3">
        <v>4597</v>
      </c>
      <c r="D290" s="3">
        <v>49</v>
      </c>
      <c r="E290" s="3">
        <v>7</v>
      </c>
      <c r="F290" s="2">
        <f t="shared" si="4"/>
        <v>0.14285714285714285</v>
      </c>
      <c r="G290" s="2">
        <f>SUMIF(Table1[Category],Table1[[#This Row],[Category]],Table1[Units Returned])/SUMIF(Table1[Category],Table1[[#This Row],[Category]],Table1[Units
Sold])</f>
        <v>9.562198283037264E-2</v>
      </c>
      <c r="H290" s="3" t="b">
        <f>Table1[[#This Row],[Return Rate]]&gt;Table1[[#This Row],[Category Average Return Rate]]</f>
        <v>1</v>
      </c>
      <c r="J290" s="2"/>
      <c r="K290" s="18"/>
    </row>
    <row r="291" spans="1:11" x14ac:dyDescent="0.25">
      <c r="A291" t="s">
        <v>312</v>
      </c>
      <c r="B291" t="s">
        <v>30</v>
      </c>
      <c r="C291" s="3">
        <v>214</v>
      </c>
      <c r="D291" s="3">
        <v>316</v>
      </c>
      <c r="E291" s="3">
        <v>33</v>
      </c>
      <c r="F291" s="2">
        <f t="shared" si="4"/>
        <v>0.10443037974683544</v>
      </c>
      <c r="G291" s="2">
        <f>SUMIF(Table1[Category],Table1[[#This Row],[Category]],Table1[Units Returned])/SUMIF(Table1[Category],Table1[[#This Row],[Category]],Table1[Units
Sold])</f>
        <v>9.562198283037264E-2</v>
      </c>
      <c r="H291" s="3" t="b">
        <f>Table1[[#This Row],[Return Rate]]&gt;Table1[[#This Row],[Category Average Return Rate]]</f>
        <v>1</v>
      </c>
      <c r="J291" s="2"/>
      <c r="K291" s="18"/>
    </row>
    <row r="292" spans="1:11" x14ac:dyDescent="0.25">
      <c r="A292" t="s">
        <v>313</v>
      </c>
      <c r="B292" t="s">
        <v>23</v>
      </c>
      <c r="C292" s="3">
        <v>4327</v>
      </c>
      <c r="D292" s="3">
        <v>130</v>
      </c>
      <c r="E292" s="3">
        <v>32</v>
      </c>
      <c r="F292" s="2">
        <f t="shared" si="4"/>
        <v>0.24615384615384617</v>
      </c>
      <c r="G292" s="2">
        <f>SUMIF(Table1[Category],Table1[[#This Row],[Category]],Table1[Units Returned])/SUMIF(Table1[Category],Table1[[#This Row],[Category]],Table1[Units
Sold])</f>
        <v>0.13608333538068448</v>
      </c>
      <c r="H292" s="3" t="b">
        <f>Table1[[#This Row],[Return Rate]]&gt;Table1[[#This Row],[Category Average Return Rate]]</f>
        <v>1</v>
      </c>
      <c r="J292" s="2"/>
      <c r="K292" s="18"/>
    </row>
    <row r="293" spans="1:11" x14ac:dyDescent="0.25">
      <c r="A293" t="s">
        <v>314</v>
      </c>
      <c r="B293" t="s">
        <v>23</v>
      </c>
      <c r="C293" s="3">
        <v>872</v>
      </c>
      <c r="D293" s="3">
        <v>444</v>
      </c>
      <c r="E293" s="3">
        <v>50</v>
      </c>
      <c r="F293" s="2">
        <f t="shared" si="4"/>
        <v>0.11261261261261261</v>
      </c>
      <c r="G293" s="2">
        <f>SUMIF(Table1[Category],Table1[[#This Row],[Category]],Table1[Units Returned])/SUMIF(Table1[Category],Table1[[#This Row],[Category]],Table1[Units
Sold])</f>
        <v>0.13608333538068448</v>
      </c>
      <c r="H293" s="3" t="b">
        <f>Table1[[#This Row],[Return Rate]]&gt;Table1[[#This Row],[Category Average Return Rate]]</f>
        <v>0</v>
      </c>
      <c r="J293" s="2"/>
      <c r="K293" s="18"/>
    </row>
    <row r="294" spans="1:11" x14ac:dyDescent="0.25">
      <c r="A294" t="s">
        <v>315</v>
      </c>
      <c r="B294" t="s">
        <v>23</v>
      </c>
      <c r="C294" s="3">
        <v>993</v>
      </c>
      <c r="D294" s="3">
        <v>5</v>
      </c>
      <c r="E294" s="3">
        <v>1</v>
      </c>
      <c r="F294" s="2">
        <f t="shared" si="4"/>
        <v>0.2</v>
      </c>
      <c r="G294" s="2">
        <f>SUMIF(Table1[Category],Table1[[#This Row],[Category]],Table1[Units Returned])/SUMIF(Table1[Category],Table1[[#This Row],[Category]],Table1[Units
Sold])</f>
        <v>0.13608333538068448</v>
      </c>
      <c r="H294" s="3" t="b">
        <f>Table1[[#This Row],[Return Rate]]&gt;Table1[[#This Row],[Category Average Return Rate]]</f>
        <v>1</v>
      </c>
      <c r="J294" s="2"/>
      <c r="K294" s="18"/>
    </row>
    <row r="295" spans="1:11" x14ac:dyDescent="0.25">
      <c r="A295" t="s">
        <v>316</v>
      </c>
      <c r="B295" t="s">
        <v>17</v>
      </c>
      <c r="C295" s="3">
        <v>4475</v>
      </c>
      <c r="D295" s="3">
        <v>428</v>
      </c>
      <c r="E295" s="3">
        <v>45</v>
      </c>
      <c r="F295" s="2">
        <f t="shared" si="4"/>
        <v>0.10514018691588785</v>
      </c>
      <c r="G295" s="2">
        <f>SUMIF(Table1[Category],Table1[[#This Row],[Category]],Table1[Units Returned])/SUMIF(Table1[Category],Table1[[#This Row],[Category]],Table1[Units
Sold])</f>
        <v>9.1427097500351731E-2</v>
      </c>
      <c r="H295" s="3" t="b">
        <f>Table1[[#This Row],[Return Rate]]&gt;Table1[[#This Row],[Category Average Return Rate]]</f>
        <v>1</v>
      </c>
      <c r="J295" s="2"/>
      <c r="K295" s="18"/>
    </row>
    <row r="296" spans="1:11" x14ac:dyDescent="0.25">
      <c r="A296" t="s">
        <v>317</v>
      </c>
      <c r="B296" t="s">
        <v>34</v>
      </c>
      <c r="C296" s="3">
        <v>824</v>
      </c>
      <c r="D296" s="3">
        <v>27</v>
      </c>
      <c r="E296" s="3">
        <v>5</v>
      </c>
      <c r="F296" s="2">
        <f t="shared" si="4"/>
        <v>0.18518518518518517</v>
      </c>
      <c r="G296" s="2">
        <f>SUMIF(Table1[Category],Table1[[#This Row],[Category]],Table1[Units Returned])/SUMIF(Table1[Category],Table1[[#This Row],[Category]],Table1[Units
Sold])</f>
        <v>0.14105128205128206</v>
      </c>
      <c r="H296" s="3" t="b">
        <f>Table1[[#This Row],[Return Rate]]&gt;Table1[[#This Row],[Category Average Return Rate]]</f>
        <v>1</v>
      </c>
      <c r="J296" s="2"/>
      <c r="K296" s="18"/>
    </row>
    <row r="297" spans="1:11" x14ac:dyDescent="0.25">
      <c r="A297" t="s">
        <v>318</v>
      </c>
      <c r="B297" t="s">
        <v>30</v>
      </c>
      <c r="C297" s="3">
        <v>2248</v>
      </c>
      <c r="D297" s="3">
        <v>160</v>
      </c>
      <c r="E297" s="3">
        <v>18</v>
      </c>
      <c r="F297" s="2">
        <f t="shared" si="4"/>
        <v>0.1125</v>
      </c>
      <c r="G297" s="2">
        <f>SUMIF(Table1[Category],Table1[[#This Row],[Category]],Table1[Units Returned])/SUMIF(Table1[Category],Table1[[#This Row],[Category]],Table1[Units
Sold])</f>
        <v>9.562198283037264E-2</v>
      </c>
      <c r="H297" s="3" t="b">
        <f>Table1[[#This Row],[Return Rate]]&gt;Table1[[#This Row],[Category Average Return Rate]]</f>
        <v>1</v>
      </c>
      <c r="J297" s="2"/>
      <c r="K297" s="18"/>
    </row>
    <row r="298" spans="1:11" x14ac:dyDescent="0.25">
      <c r="A298" t="s">
        <v>319</v>
      </c>
      <c r="B298" t="s">
        <v>17</v>
      </c>
      <c r="C298" s="3">
        <v>3206</v>
      </c>
      <c r="D298" s="3">
        <v>149</v>
      </c>
      <c r="E298" s="3">
        <v>16</v>
      </c>
      <c r="F298" s="2">
        <f t="shared" si="4"/>
        <v>0.10738255033557047</v>
      </c>
      <c r="G298" s="2">
        <f>SUMIF(Table1[Category],Table1[[#This Row],[Category]],Table1[Units Returned])/SUMIF(Table1[Category],Table1[[#This Row],[Category]],Table1[Units
Sold])</f>
        <v>9.1427097500351731E-2</v>
      </c>
      <c r="H298" s="3" t="b">
        <f>Table1[[#This Row],[Return Rate]]&gt;Table1[[#This Row],[Category Average Return Rate]]</f>
        <v>1</v>
      </c>
      <c r="J298" s="2"/>
      <c r="K298" s="18"/>
    </row>
    <row r="299" spans="1:11" x14ac:dyDescent="0.25">
      <c r="A299" t="s">
        <v>320</v>
      </c>
      <c r="B299" t="s">
        <v>23</v>
      </c>
      <c r="C299" s="3">
        <v>4292</v>
      </c>
      <c r="D299" s="3">
        <v>264</v>
      </c>
      <c r="E299" s="3">
        <v>26</v>
      </c>
      <c r="F299" s="2">
        <f t="shared" si="4"/>
        <v>9.8484848484848481E-2</v>
      </c>
      <c r="G299" s="2">
        <f>SUMIF(Table1[Category],Table1[[#This Row],[Category]],Table1[Units Returned])/SUMIF(Table1[Category],Table1[[#This Row],[Category]],Table1[Units
Sold])</f>
        <v>0.13608333538068448</v>
      </c>
      <c r="H299" s="3" t="b">
        <f>Table1[[#This Row],[Return Rate]]&gt;Table1[[#This Row],[Category Average Return Rate]]</f>
        <v>0</v>
      </c>
      <c r="J299" s="2"/>
      <c r="K299" s="18"/>
    </row>
    <row r="300" spans="1:11" x14ac:dyDescent="0.25">
      <c r="A300" t="s">
        <v>321</v>
      </c>
      <c r="B300" t="s">
        <v>30</v>
      </c>
      <c r="C300" s="3">
        <v>3745</v>
      </c>
      <c r="D300" s="3">
        <v>230</v>
      </c>
      <c r="E300" s="3">
        <v>34</v>
      </c>
      <c r="F300" s="2">
        <f t="shared" si="4"/>
        <v>0.14782608695652175</v>
      </c>
      <c r="G300" s="2">
        <f>SUMIF(Table1[Category],Table1[[#This Row],[Category]],Table1[Units Returned])/SUMIF(Table1[Category],Table1[[#This Row],[Category]],Table1[Units
Sold])</f>
        <v>9.562198283037264E-2</v>
      </c>
      <c r="H300" s="3" t="b">
        <f>Table1[[#This Row],[Return Rate]]&gt;Table1[[#This Row],[Category Average Return Rate]]</f>
        <v>1</v>
      </c>
      <c r="J300" s="2"/>
      <c r="K300" s="18"/>
    </row>
    <row r="301" spans="1:11" x14ac:dyDescent="0.25">
      <c r="A301" t="s">
        <v>322</v>
      </c>
      <c r="B301" t="s">
        <v>17</v>
      </c>
      <c r="C301" s="3">
        <v>3502</v>
      </c>
      <c r="D301" s="3">
        <v>200</v>
      </c>
      <c r="E301" s="3">
        <v>21</v>
      </c>
      <c r="F301" s="2">
        <f t="shared" si="4"/>
        <v>0.105</v>
      </c>
      <c r="G301" s="2">
        <f>SUMIF(Table1[Category],Table1[[#This Row],[Category]],Table1[Units Returned])/SUMIF(Table1[Category],Table1[[#This Row],[Category]],Table1[Units
Sold])</f>
        <v>9.1427097500351731E-2</v>
      </c>
      <c r="H301" s="3" t="b">
        <f>Table1[[#This Row],[Return Rate]]&gt;Table1[[#This Row],[Category Average Return Rate]]</f>
        <v>1</v>
      </c>
      <c r="J301" s="2"/>
      <c r="K301" s="18"/>
    </row>
    <row r="302" spans="1:11" x14ac:dyDescent="0.25">
      <c r="A302" t="s">
        <v>323</v>
      </c>
      <c r="B302" t="s">
        <v>34</v>
      </c>
      <c r="C302" s="3">
        <v>964</v>
      </c>
      <c r="D302" s="3">
        <v>50</v>
      </c>
      <c r="E302" s="3">
        <v>9</v>
      </c>
      <c r="F302" s="2">
        <f t="shared" si="4"/>
        <v>0.18</v>
      </c>
      <c r="G302" s="2">
        <f>SUMIF(Table1[Category],Table1[[#This Row],[Category]],Table1[Units Returned])/SUMIF(Table1[Category],Table1[[#This Row],[Category]],Table1[Units
Sold])</f>
        <v>0.14105128205128206</v>
      </c>
      <c r="H302" s="3" t="b">
        <f>Table1[[#This Row],[Return Rate]]&gt;Table1[[#This Row],[Category Average Return Rate]]</f>
        <v>1</v>
      </c>
      <c r="J302" s="2"/>
      <c r="K302" s="18"/>
    </row>
    <row r="303" spans="1:11" x14ac:dyDescent="0.25">
      <c r="A303" t="s">
        <v>324</v>
      </c>
      <c r="B303" t="s">
        <v>17</v>
      </c>
      <c r="C303" s="3">
        <v>1358</v>
      </c>
      <c r="D303" s="3">
        <v>67</v>
      </c>
      <c r="E303" s="3">
        <v>7</v>
      </c>
      <c r="F303" s="2">
        <f t="shared" si="4"/>
        <v>0.1044776119402985</v>
      </c>
      <c r="G303" s="2">
        <f>SUMIF(Table1[Category],Table1[[#This Row],[Category]],Table1[Units Returned])/SUMIF(Table1[Category],Table1[[#This Row],[Category]],Table1[Units
Sold])</f>
        <v>9.1427097500351731E-2</v>
      </c>
      <c r="H303" s="3" t="b">
        <f>Table1[[#This Row],[Return Rate]]&gt;Table1[[#This Row],[Category Average Return Rate]]</f>
        <v>1</v>
      </c>
      <c r="J303" s="2"/>
      <c r="K303" s="18"/>
    </row>
    <row r="304" spans="1:11" x14ac:dyDescent="0.25">
      <c r="A304" t="s">
        <v>325</v>
      </c>
      <c r="B304" t="s">
        <v>34</v>
      </c>
      <c r="C304" s="3">
        <v>4227</v>
      </c>
      <c r="D304" s="3">
        <v>300</v>
      </c>
      <c r="E304" s="3">
        <v>30</v>
      </c>
      <c r="F304" s="2">
        <f t="shared" si="4"/>
        <v>0.1</v>
      </c>
      <c r="G304" s="2">
        <f>SUMIF(Table1[Category],Table1[[#This Row],[Category]],Table1[Units Returned])/SUMIF(Table1[Category],Table1[[#This Row],[Category]],Table1[Units
Sold])</f>
        <v>0.14105128205128206</v>
      </c>
      <c r="H304" s="3" t="b">
        <f>Table1[[#This Row],[Return Rate]]&gt;Table1[[#This Row],[Category Average Return Rate]]</f>
        <v>0</v>
      </c>
      <c r="J304" s="2"/>
      <c r="K304" s="18"/>
    </row>
    <row r="305" spans="1:11" x14ac:dyDescent="0.25">
      <c r="A305" t="s">
        <v>326</v>
      </c>
      <c r="B305" t="s">
        <v>23</v>
      </c>
      <c r="C305" s="3">
        <v>563</v>
      </c>
      <c r="D305" s="3">
        <v>381</v>
      </c>
      <c r="E305" s="3">
        <v>61</v>
      </c>
      <c r="F305" s="2">
        <f t="shared" si="4"/>
        <v>0.16010498687664043</v>
      </c>
      <c r="G305" s="2">
        <f>SUMIF(Table1[Category],Table1[[#This Row],[Category]],Table1[Units Returned])/SUMIF(Table1[Category],Table1[[#This Row],[Category]],Table1[Units
Sold])</f>
        <v>0.13608333538068448</v>
      </c>
      <c r="H305" s="3" t="b">
        <f>Table1[[#This Row],[Return Rate]]&gt;Table1[[#This Row],[Category Average Return Rate]]</f>
        <v>1</v>
      </c>
      <c r="J305" s="2"/>
      <c r="K305" s="18"/>
    </row>
    <row r="306" spans="1:11" x14ac:dyDescent="0.25">
      <c r="A306" t="s">
        <v>327</v>
      </c>
      <c r="B306" t="s">
        <v>34</v>
      </c>
      <c r="C306" s="3">
        <v>1970</v>
      </c>
      <c r="D306" s="3">
        <v>58</v>
      </c>
      <c r="E306" s="3">
        <v>10</v>
      </c>
      <c r="F306" s="2">
        <f t="shared" si="4"/>
        <v>0.17241379310344829</v>
      </c>
      <c r="G306" s="2">
        <f>SUMIF(Table1[Category],Table1[[#This Row],[Category]],Table1[Units Returned])/SUMIF(Table1[Category],Table1[[#This Row],[Category]],Table1[Units
Sold])</f>
        <v>0.14105128205128206</v>
      </c>
      <c r="H306" s="3" t="b">
        <f>Table1[[#This Row],[Return Rate]]&gt;Table1[[#This Row],[Category Average Return Rate]]</f>
        <v>1</v>
      </c>
      <c r="J306" s="2"/>
      <c r="K306" s="18"/>
    </row>
    <row r="307" spans="1:11" x14ac:dyDescent="0.25">
      <c r="A307" t="s">
        <v>328</v>
      </c>
      <c r="B307" t="s">
        <v>30</v>
      </c>
      <c r="C307" s="3">
        <v>3644</v>
      </c>
      <c r="D307" s="3">
        <v>259</v>
      </c>
      <c r="E307" s="3">
        <v>29</v>
      </c>
      <c r="F307" s="2">
        <f t="shared" si="4"/>
        <v>0.11196911196911197</v>
      </c>
      <c r="G307" s="2">
        <f>SUMIF(Table1[Category],Table1[[#This Row],[Category]],Table1[Units Returned])/SUMIF(Table1[Category],Table1[[#This Row],[Category]],Table1[Units
Sold])</f>
        <v>9.562198283037264E-2</v>
      </c>
      <c r="H307" s="3" t="b">
        <f>Table1[[#This Row],[Return Rate]]&gt;Table1[[#This Row],[Category Average Return Rate]]</f>
        <v>1</v>
      </c>
      <c r="J307" s="2"/>
      <c r="K307" s="18"/>
    </row>
    <row r="308" spans="1:11" x14ac:dyDescent="0.25">
      <c r="A308" t="s">
        <v>329</v>
      </c>
      <c r="B308" t="s">
        <v>23</v>
      </c>
      <c r="C308" s="3">
        <v>4891</v>
      </c>
      <c r="D308" s="3">
        <v>342</v>
      </c>
      <c r="E308" s="3">
        <v>34</v>
      </c>
      <c r="F308" s="2">
        <f t="shared" si="4"/>
        <v>9.9415204678362568E-2</v>
      </c>
      <c r="G308" s="2">
        <f>SUMIF(Table1[Category],Table1[[#This Row],[Category]],Table1[Units Returned])/SUMIF(Table1[Category],Table1[[#This Row],[Category]],Table1[Units
Sold])</f>
        <v>0.13608333538068448</v>
      </c>
      <c r="H308" s="3" t="b">
        <f>Table1[[#This Row],[Return Rate]]&gt;Table1[[#This Row],[Category Average Return Rate]]</f>
        <v>0</v>
      </c>
      <c r="J308" s="2"/>
      <c r="K308" s="18"/>
    </row>
    <row r="309" spans="1:11" x14ac:dyDescent="0.25">
      <c r="A309" t="s">
        <v>330</v>
      </c>
      <c r="B309" t="s">
        <v>30</v>
      </c>
      <c r="C309" s="3">
        <v>1459</v>
      </c>
      <c r="D309" s="3">
        <v>326</v>
      </c>
      <c r="E309" s="3">
        <v>32</v>
      </c>
      <c r="F309" s="2">
        <f t="shared" si="4"/>
        <v>9.815950920245399E-2</v>
      </c>
      <c r="G309" s="2">
        <f>SUMIF(Table1[Category],Table1[[#This Row],[Category]],Table1[Units Returned])/SUMIF(Table1[Category],Table1[[#This Row],[Category]],Table1[Units
Sold])</f>
        <v>9.562198283037264E-2</v>
      </c>
      <c r="H309" s="3" t="b">
        <f>Table1[[#This Row],[Return Rate]]&gt;Table1[[#This Row],[Category Average Return Rate]]</f>
        <v>1</v>
      </c>
      <c r="J309" s="2"/>
      <c r="K309" s="18"/>
    </row>
    <row r="310" spans="1:11" x14ac:dyDescent="0.25">
      <c r="A310" t="s">
        <v>331</v>
      </c>
      <c r="B310" t="s">
        <v>20</v>
      </c>
      <c r="C310" s="3">
        <v>4852</v>
      </c>
      <c r="D310" s="3">
        <v>130</v>
      </c>
      <c r="E310" s="3">
        <v>39</v>
      </c>
      <c r="F310" s="2">
        <f t="shared" si="4"/>
        <v>0.3</v>
      </c>
      <c r="G310" s="2">
        <f>SUMIF(Table1[Category],Table1[[#This Row],[Category]],Table1[Units Returned])/SUMIF(Table1[Category],Table1[[#This Row],[Category]],Table1[Units
Sold])</f>
        <v>0.14674173181683495</v>
      </c>
      <c r="H310" s="3" t="b">
        <f>Table1[[#This Row],[Return Rate]]&gt;Table1[[#This Row],[Category Average Return Rate]]</f>
        <v>1</v>
      </c>
      <c r="J310" s="2"/>
      <c r="K310" s="18"/>
    </row>
    <row r="311" spans="1:11" x14ac:dyDescent="0.25">
      <c r="A311" t="s">
        <v>332</v>
      </c>
      <c r="B311" t="s">
        <v>28</v>
      </c>
      <c r="C311" s="3">
        <v>4616</v>
      </c>
      <c r="D311" s="3">
        <v>215</v>
      </c>
      <c r="E311" s="3">
        <v>43</v>
      </c>
      <c r="F311" s="2">
        <f t="shared" si="4"/>
        <v>0.2</v>
      </c>
      <c r="G311" s="2">
        <f>SUMIF(Table1[Category],Table1[[#This Row],[Category]],Table1[Units Returned])/SUMIF(Table1[Category],Table1[[#This Row],[Category]],Table1[Units
Sold])</f>
        <v>0.21457971497228237</v>
      </c>
      <c r="H311" s="3" t="b">
        <f>Table1[[#This Row],[Return Rate]]&gt;Table1[[#This Row],[Category Average Return Rate]]</f>
        <v>0</v>
      </c>
      <c r="J311" s="2"/>
      <c r="K311" s="18"/>
    </row>
    <row r="312" spans="1:11" x14ac:dyDescent="0.25">
      <c r="A312" t="s">
        <v>333</v>
      </c>
      <c r="B312" t="s">
        <v>34</v>
      </c>
      <c r="C312" s="3">
        <v>3240</v>
      </c>
      <c r="D312" s="3">
        <v>172</v>
      </c>
      <c r="E312" s="3">
        <v>33</v>
      </c>
      <c r="F312" s="2">
        <f t="shared" si="4"/>
        <v>0.19186046511627908</v>
      </c>
      <c r="G312" s="2">
        <f>SUMIF(Table1[Category],Table1[[#This Row],[Category]],Table1[Units Returned])/SUMIF(Table1[Category],Table1[[#This Row],[Category]],Table1[Units
Sold])</f>
        <v>0.14105128205128206</v>
      </c>
      <c r="H312" s="3" t="b">
        <f>Table1[[#This Row],[Return Rate]]&gt;Table1[[#This Row],[Category Average Return Rate]]</f>
        <v>1</v>
      </c>
      <c r="J312" s="2"/>
      <c r="K312" s="18"/>
    </row>
    <row r="313" spans="1:11" x14ac:dyDescent="0.25">
      <c r="A313" t="s">
        <v>334</v>
      </c>
      <c r="B313" t="s">
        <v>28</v>
      </c>
      <c r="C313" s="3">
        <v>4541</v>
      </c>
      <c r="D313" s="3">
        <v>258</v>
      </c>
      <c r="E313" s="3">
        <v>65</v>
      </c>
      <c r="F313" s="2">
        <f t="shared" si="4"/>
        <v>0.25193798449612403</v>
      </c>
      <c r="G313" s="2">
        <f>SUMIF(Table1[Category],Table1[[#This Row],[Category]],Table1[Units Returned])/SUMIF(Table1[Category],Table1[[#This Row],[Category]],Table1[Units
Sold])</f>
        <v>0.21457971497228237</v>
      </c>
      <c r="H313" s="3" t="b">
        <f>Table1[[#This Row],[Return Rate]]&gt;Table1[[#This Row],[Category Average Return Rate]]</f>
        <v>1</v>
      </c>
      <c r="J313" s="2"/>
      <c r="K313" s="18"/>
    </row>
    <row r="314" spans="1:11" x14ac:dyDescent="0.25">
      <c r="A314" t="s">
        <v>335</v>
      </c>
      <c r="B314" t="s">
        <v>28</v>
      </c>
      <c r="C314" s="3">
        <v>1605</v>
      </c>
      <c r="D314" s="3">
        <v>102</v>
      </c>
      <c r="E314" s="3">
        <v>51</v>
      </c>
      <c r="F314" s="2">
        <f t="shared" si="4"/>
        <v>0.5</v>
      </c>
      <c r="G314" s="2">
        <f>SUMIF(Table1[Category],Table1[[#This Row],[Category]],Table1[Units Returned])/SUMIF(Table1[Category],Table1[[#This Row],[Category]],Table1[Units
Sold])</f>
        <v>0.21457971497228237</v>
      </c>
      <c r="H314" s="3" t="b">
        <f>Table1[[#This Row],[Return Rate]]&gt;Table1[[#This Row],[Category Average Return Rate]]</f>
        <v>1</v>
      </c>
      <c r="J314" s="2"/>
      <c r="K314" s="18"/>
    </row>
    <row r="315" spans="1:11" x14ac:dyDescent="0.25">
      <c r="A315" t="s">
        <v>336</v>
      </c>
      <c r="B315" t="s">
        <v>34</v>
      </c>
      <c r="C315" s="3">
        <v>854</v>
      </c>
      <c r="D315" s="3">
        <v>209</v>
      </c>
      <c r="E315" s="3">
        <v>39</v>
      </c>
      <c r="F315" s="2">
        <f t="shared" si="4"/>
        <v>0.18660287081339713</v>
      </c>
      <c r="G315" s="2">
        <f>SUMIF(Table1[Category],Table1[[#This Row],[Category]],Table1[Units Returned])/SUMIF(Table1[Category],Table1[[#This Row],[Category]],Table1[Units
Sold])</f>
        <v>0.14105128205128206</v>
      </c>
      <c r="H315" s="3" t="b">
        <f>Table1[[#This Row],[Return Rate]]&gt;Table1[[#This Row],[Category Average Return Rate]]</f>
        <v>1</v>
      </c>
      <c r="J315" s="2"/>
      <c r="K315" s="18"/>
    </row>
    <row r="316" spans="1:11" x14ac:dyDescent="0.25">
      <c r="A316" t="s">
        <v>337</v>
      </c>
      <c r="B316" t="s">
        <v>23</v>
      </c>
      <c r="C316" s="3">
        <v>1329</v>
      </c>
      <c r="D316" s="3">
        <v>291</v>
      </c>
      <c r="E316" s="3">
        <v>29</v>
      </c>
      <c r="F316" s="2">
        <f t="shared" si="4"/>
        <v>9.9656357388316158E-2</v>
      </c>
      <c r="G316" s="2">
        <f>SUMIF(Table1[Category],Table1[[#This Row],[Category]],Table1[Units Returned])/SUMIF(Table1[Category],Table1[[#This Row],[Category]],Table1[Units
Sold])</f>
        <v>0.13608333538068448</v>
      </c>
      <c r="H316" s="3" t="b">
        <f>Table1[[#This Row],[Return Rate]]&gt;Table1[[#This Row],[Category Average Return Rate]]</f>
        <v>0</v>
      </c>
      <c r="J316" s="2"/>
      <c r="K316" s="18"/>
    </row>
    <row r="317" spans="1:11" x14ac:dyDescent="0.25">
      <c r="A317" t="s">
        <v>338</v>
      </c>
      <c r="B317" t="s">
        <v>20</v>
      </c>
      <c r="C317" s="3">
        <v>3627</v>
      </c>
      <c r="D317" s="3">
        <v>354</v>
      </c>
      <c r="E317" s="3">
        <v>46</v>
      </c>
      <c r="F317" s="2">
        <f t="shared" si="4"/>
        <v>0.12994350282485875</v>
      </c>
      <c r="G317" s="2">
        <f>SUMIF(Table1[Category],Table1[[#This Row],[Category]],Table1[Units Returned])/SUMIF(Table1[Category],Table1[[#This Row],[Category]],Table1[Units
Sold])</f>
        <v>0.14674173181683495</v>
      </c>
      <c r="H317" s="3" t="b">
        <f>Table1[[#This Row],[Return Rate]]&gt;Table1[[#This Row],[Category Average Return Rate]]</f>
        <v>0</v>
      </c>
      <c r="J317" s="2"/>
      <c r="K317" s="18"/>
    </row>
    <row r="318" spans="1:11" x14ac:dyDescent="0.25">
      <c r="A318" t="s">
        <v>339</v>
      </c>
      <c r="B318" t="s">
        <v>30</v>
      </c>
      <c r="C318" s="3">
        <v>2951</v>
      </c>
      <c r="D318" s="3">
        <v>471</v>
      </c>
      <c r="E318" s="3">
        <v>38</v>
      </c>
      <c r="F318" s="2">
        <f t="shared" si="4"/>
        <v>8.0679405520169847E-2</v>
      </c>
      <c r="G318" s="2">
        <f>SUMIF(Table1[Category],Table1[[#This Row],[Category]],Table1[Units Returned])/SUMIF(Table1[Category],Table1[[#This Row],[Category]],Table1[Units
Sold])</f>
        <v>9.562198283037264E-2</v>
      </c>
      <c r="H318" s="3" t="b">
        <f>Table1[[#This Row],[Return Rate]]&gt;Table1[[#This Row],[Category Average Return Rate]]</f>
        <v>0</v>
      </c>
      <c r="J318" s="2"/>
      <c r="K318" s="18"/>
    </row>
    <row r="319" spans="1:11" x14ac:dyDescent="0.25">
      <c r="A319" t="s">
        <v>340</v>
      </c>
      <c r="B319" t="s">
        <v>17</v>
      </c>
      <c r="C319" s="3">
        <v>1437</v>
      </c>
      <c r="D319" s="3">
        <v>286</v>
      </c>
      <c r="E319" s="3">
        <v>43</v>
      </c>
      <c r="F319" s="2">
        <f t="shared" si="4"/>
        <v>0.15034965034965034</v>
      </c>
      <c r="G319" s="2">
        <f>SUMIF(Table1[Category],Table1[[#This Row],[Category]],Table1[Units Returned])/SUMIF(Table1[Category],Table1[[#This Row],[Category]],Table1[Units
Sold])</f>
        <v>9.1427097500351731E-2</v>
      </c>
      <c r="H319" s="3" t="b">
        <f>Table1[[#This Row],[Return Rate]]&gt;Table1[[#This Row],[Category Average Return Rate]]</f>
        <v>1</v>
      </c>
      <c r="J319" s="2"/>
      <c r="K319" s="18"/>
    </row>
    <row r="320" spans="1:11" x14ac:dyDescent="0.25">
      <c r="A320" t="s">
        <v>341</v>
      </c>
      <c r="B320" t="s">
        <v>30</v>
      </c>
      <c r="C320" s="3">
        <v>4738</v>
      </c>
      <c r="D320" s="3">
        <v>116</v>
      </c>
      <c r="E320" s="3">
        <v>17</v>
      </c>
      <c r="F320" s="2">
        <f t="shared" si="4"/>
        <v>0.14655172413793102</v>
      </c>
      <c r="G320" s="2">
        <f>SUMIF(Table1[Category],Table1[[#This Row],[Category]],Table1[Units Returned])/SUMIF(Table1[Category],Table1[[#This Row],[Category]],Table1[Units
Sold])</f>
        <v>9.562198283037264E-2</v>
      </c>
      <c r="H320" s="3" t="b">
        <f>Table1[[#This Row],[Return Rate]]&gt;Table1[[#This Row],[Category Average Return Rate]]</f>
        <v>1</v>
      </c>
      <c r="J320" s="2"/>
      <c r="K320" s="18"/>
    </row>
    <row r="321" spans="1:11" x14ac:dyDescent="0.25">
      <c r="A321" t="s">
        <v>342</v>
      </c>
      <c r="B321" t="s">
        <v>17</v>
      </c>
      <c r="C321" s="3">
        <v>2811</v>
      </c>
      <c r="D321" s="3">
        <v>264</v>
      </c>
      <c r="E321" s="3">
        <v>19</v>
      </c>
      <c r="F321" s="2">
        <f t="shared" si="4"/>
        <v>7.1969696969696975E-2</v>
      </c>
      <c r="G321" s="2">
        <f>SUMIF(Table1[Category],Table1[[#This Row],[Category]],Table1[Units Returned])/SUMIF(Table1[Category],Table1[[#This Row],[Category]],Table1[Units
Sold])</f>
        <v>9.1427097500351731E-2</v>
      </c>
      <c r="H321" s="3" t="b">
        <f>Table1[[#This Row],[Return Rate]]&gt;Table1[[#This Row],[Category Average Return Rate]]</f>
        <v>0</v>
      </c>
      <c r="J321" s="2"/>
      <c r="K321" s="18"/>
    </row>
    <row r="322" spans="1:11" x14ac:dyDescent="0.25">
      <c r="A322" t="s">
        <v>343</v>
      </c>
      <c r="B322" t="s">
        <v>30</v>
      </c>
      <c r="C322" s="3">
        <v>2729</v>
      </c>
      <c r="D322" s="3">
        <v>150</v>
      </c>
      <c r="E322" s="3">
        <v>8</v>
      </c>
      <c r="F322" s="2">
        <f t="shared" si="4"/>
        <v>5.3333333333333337E-2</v>
      </c>
      <c r="G322" s="2">
        <f>SUMIF(Table1[Category],Table1[[#This Row],[Category]],Table1[Units Returned])/SUMIF(Table1[Category],Table1[[#This Row],[Category]],Table1[Units
Sold])</f>
        <v>9.562198283037264E-2</v>
      </c>
      <c r="H322" s="3" t="b">
        <f>Table1[[#This Row],[Return Rate]]&gt;Table1[[#This Row],[Category Average Return Rate]]</f>
        <v>0</v>
      </c>
      <c r="J322" s="2"/>
      <c r="K322" s="18"/>
    </row>
    <row r="323" spans="1:11" x14ac:dyDescent="0.25">
      <c r="A323" t="s">
        <v>344</v>
      </c>
      <c r="B323" t="s">
        <v>34</v>
      </c>
      <c r="C323" s="3">
        <v>2156</v>
      </c>
      <c r="D323" s="3">
        <v>300</v>
      </c>
      <c r="E323" s="3">
        <v>71</v>
      </c>
      <c r="F323" s="2">
        <f t="shared" si="4"/>
        <v>0.23666666666666666</v>
      </c>
      <c r="G323" s="2">
        <f>SUMIF(Table1[Category],Table1[[#This Row],[Category]],Table1[Units Returned])/SUMIF(Table1[Category],Table1[[#This Row],[Category]],Table1[Units
Sold])</f>
        <v>0.14105128205128206</v>
      </c>
      <c r="H323" s="3" t="b">
        <f>Table1[[#This Row],[Return Rate]]&gt;Table1[[#This Row],[Category Average Return Rate]]</f>
        <v>1</v>
      </c>
      <c r="J323" s="2"/>
      <c r="K323" s="18"/>
    </row>
    <row r="324" spans="1:11" x14ac:dyDescent="0.25">
      <c r="A324" t="s">
        <v>345</v>
      </c>
      <c r="B324" t="s">
        <v>20</v>
      </c>
      <c r="C324" s="3">
        <v>4273</v>
      </c>
      <c r="D324" s="3">
        <v>442</v>
      </c>
      <c r="E324" s="3">
        <v>86</v>
      </c>
      <c r="F324" s="2">
        <f t="shared" si="4"/>
        <v>0.19457013574660634</v>
      </c>
      <c r="G324" s="2">
        <f>SUMIF(Table1[Category],Table1[[#This Row],[Category]],Table1[Units Returned])/SUMIF(Table1[Category],Table1[[#This Row],[Category]],Table1[Units
Sold])</f>
        <v>0.14674173181683495</v>
      </c>
      <c r="H324" s="3" t="b">
        <f>Table1[[#This Row],[Return Rate]]&gt;Table1[[#This Row],[Category Average Return Rate]]</f>
        <v>1</v>
      </c>
      <c r="J324" s="2"/>
      <c r="K324" s="18"/>
    </row>
    <row r="325" spans="1:11" x14ac:dyDescent="0.25">
      <c r="A325" t="s">
        <v>346</v>
      </c>
      <c r="B325" t="s">
        <v>17</v>
      </c>
      <c r="C325" s="3">
        <v>4881</v>
      </c>
      <c r="D325" s="3">
        <v>36</v>
      </c>
      <c r="E325" s="3">
        <v>5</v>
      </c>
      <c r="F325" s="2">
        <f t="shared" si="4"/>
        <v>0.1388888888888889</v>
      </c>
      <c r="G325" s="2">
        <f>SUMIF(Table1[Category],Table1[[#This Row],[Category]],Table1[Units Returned])/SUMIF(Table1[Category],Table1[[#This Row],[Category]],Table1[Units
Sold])</f>
        <v>9.1427097500351731E-2</v>
      </c>
      <c r="H325" s="3" t="b">
        <f>Table1[[#This Row],[Return Rate]]&gt;Table1[[#This Row],[Category Average Return Rate]]</f>
        <v>1</v>
      </c>
      <c r="J325" s="2"/>
      <c r="K325" s="18"/>
    </row>
    <row r="326" spans="1:11" x14ac:dyDescent="0.25">
      <c r="A326" t="s">
        <v>347</v>
      </c>
      <c r="B326" t="s">
        <v>23</v>
      </c>
      <c r="C326" s="3">
        <v>2818</v>
      </c>
      <c r="D326" s="3">
        <v>453</v>
      </c>
      <c r="E326" s="3">
        <v>66</v>
      </c>
      <c r="F326" s="2">
        <f t="shared" si="4"/>
        <v>0.14569536423841059</v>
      </c>
      <c r="G326" s="2">
        <f>SUMIF(Table1[Category],Table1[[#This Row],[Category]],Table1[Units Returned])/SUMIF(Table1[Category],Table1[[#This Row],[Category]],Table1[Units
Sold])</f>
        <v>0.13608333538068448</v>
      </c>
      <c r="H326" s="3" t="b">
        <f>Table1[[#This Row],[Return Rate]]&gt;Table1[[#This Row],[Category Average Return Rate]]</f>
        <v>1</v>
      </c>
      <c r="J326" s="2"/>
      <c r="K326" s="18"/>
    </row>
    <row r="327" spans="1:11" x14ac:dyDescent="0.25">
      <c r="A327" t="s">
        <v>348</v>
      </c>
      <c r="B327" t="s">
        <v>30</v>
      </c>
      <c r="C327" s="3">
        <v>4003</v>
      </c>
      <c r="D327" s="3">
        <v>333</v>
      </c>
      <c r="E327" s="3">
        <v>17</v>
      </c>
      <c r="F327" s="2">
        <f t="shared" ref="F327:F390" si="5">E327/D327</f>
        <v>5.1051051051051052E-2</v>
      </c>
      <c r="G327" s="2">
        <f>SUMIF(Table1[Category],Table1[[#This Row],[Category]],Table1[Units Returned])/SUMIF(Table1[Category],Table1[[#This Row],[Category]],Table1[Units
Sold])</f>
        <v>9.562198283037264E-2</v>
      </c>
      <c r="H327" s="3" t="b">
        <f>Table1[[#This Row],[Return Rate]]&gt;Table1[[#This Row],[Category Average Return Rate]]</f>
        <v>0</v>
      </c>
      <c r="J327" s="2"/>
      <c r="K327" s="18"/>
    </row>
    <row r="328" spans="1:11" x14ac:dyDescent="0.25">
      <c r="A328" t="s">
        <v>349</v>
      </c>
      <c r="B328" t="s">
        <v>30</v>
      </c>
      <c r="C328" s="3">
        <v>3236</v>
      </c>
      <c r="D328" s="3">
        <v>477</v>
      </c>
      <c r="E328" s="3">
        <v>57</v>
      </c>
      <c r="F328" s="2">
        <f t="shared" si="5"/>
        <v>0.11949685534591195</v>
      </c>
      <c r="G328" s="2">
        <f>SUMIF(Table1[Category],Table1[[#This Row],[Category]],Table1[Units Returned])/SUMIF(Table1[Category],Table1[[#This Row],[Category]],Table1[Units
Sold])</f>
        <v>9.562198283037264E-2</v>
      </c>
      <c r="H328" s="3" t="b">
        <f>Table1[[#This Row],[Return Rate]]&gt;Table1[[#This Row],[Category Average Return Rate]]</f>
        <v>1</v>
      </c>
      <c r="J328" s="2"/>
      <c r="K328" s="18"/>
    </row>
    <row r="329" spans="1:11" x14ac:dyDescent="0.25">
      <c r="A329" t="s">
        <v>350</v>
      </c>
      <c r="B329" t="s">
        <v>17</v>
      </c>
      <c r="C329" s="3">
        <v>3330</v>
      </c>
      <c r="D329" s="3">
        <v>287</v>
      </c>
      <c r="E329" s="3">
        <v>24</v>
      </c>
      <c r="F329" s="2">
        <f t="shared" si="5"/>
        <v>8.3623693379790948E-2</v>
      </c>
      <c r="G329" s="2">
        <f>SUMIF(Table1[Category],Table1[[#This Row],[Category]],Table1[Units Returned])/SUMIF(Table1[Category],Table1[[#This Row],[Category]],Table1[Units
Sold])</f>
        <v>9.1427097500351731E-2</v>
      </c>
      <c r="H329" s="3" t="b">
        <f>Table1[[#This Row],[Return Rate]]&gt;Table1[[#This Row],[Category Average Return Rate]]</f>
        <v>0</v>
      </c>
      <c r="J329" s="2"/>
      <c r="K329" s="18"/>
    </row>
    <row r="330" spans="1:11" x14ac:dyDescent="0.25">
      <c r="A330" t="s">
        <v>351</v>
      </c>
      <c r="B330" t="s">
        <v>23</v>
      </c>
      <c r="C330" s="3">
        <v>2623</v>
      </c>
      <c r="D330" s="3">
        <v>303</v>
      </c>
      <c r="E330" s="3">
        <v>46</v>
      </c>
      <c r="F330" s="2">
        <f t="shared" si="5"/>
        <v>0.15181518151815182</v>
      </c>
      <c r="G330" s="2">
        <f>SUMIF(Table1[Category],Table1[[#This Row],[Category]],Table1[Units Returned])/SUMIF(Table1[Category],Table1[[#This Row],[Category]],Table1[Units
Sold])</f>
        <v>0.13608333538068448</v>
      </c>
      <c r="H330" s="3" t="b">
        <f>Table1[[#This Row],[Return Rate]]&gt;Table1[[#This Row],[Category Average Return Rate]]</f>
        <v>1</v>
      </c>
      <c r="J330" s="2"/>
      <c r="K330" s="18"/>
    </row>
    <row r="331" spans="1:11" x14ac:dyDescent="0.25">
      <c r="A331" t="s">
        <v>352</v>
      </c>
      <c r="B331" t="s">
        <v>23</v>
      </c>
      <c r="C331" s="3">
        <v>4666</v>
      </c>
      <c r="D331" s="3">
        <v>311</v>
      </c>
      <c r="E331" s="3">
        <v>37</v>
      </c>
      <c r="F331" s="2">
        <f t="shared" si="5"/>
        <v>0.11897106109324759</v>
      </c>
      <c r="G331" s="2">
        <f>SUMIF(Table1[Category],Table1[[#This Row],[Category]],Table1[Units Returned])/SUMIF(Table1[Category],Table1[[#This Row],[Category]],Table1[Units
Sold])</f>
        <v>0.13608333538068448</v>
      </c>
      <c r="H331" s="3" t="b">
        <f>Table1[[#This Row],[Return Rate]]&gt;Table1[[#This Row],[Category Average Return Rate]]</f>
        <v>0</v>
      </c>
      <c r="J331" s="2"/>
      <c r="K331" s="18"/>
    </row>
    <row r="332" spans="1:11" x14ac:dyDescent="0.25">
      <c r="A332" t="s">
        <v>353</v>
      </c>
      <c r="B332" t="s">
        <v>34</v>
      </c>
      <c r="C332" s="3">
        <v>2649</v>
      </c>
      <c r="D332" s="3">
        <v>208</v>
      </c>
      <c r="E332" s="3">
        <v>21</v>
      </c>
      <c r="F332" s="2">
        <f t="shared" si="5"/>
        <v>0.10096153846153846</v>
      </c>
      <c r="G332" s="2">
        <f>SUMIF(Table1[Category],Table1[[#This Row],[Category]],Table1[Units Returned])/SUMIF(Table1[Category],Table1[[#This Row],[Category]],Table1[Units
Sold])</f>
        <v>0.14105128205128206</v>
      </c>
      <c r="H332" s="3" t="b">
        <f>Table1[[#This Row],[Return Rate]]&gt;Table1[[#This Row],[Category Average Return Rate]]</f>
        <v>0</v>
      </c>
      <c r="J332" s="2"/>
      <c r="K332" s="18"/>
    </row>
    <row r="333" spans="1:11" x14ac:dyDescent="0.25">
      <c r="A333" t="s">
        <v>354</v>
      </c>
      <c r="B333" t="s">
        <v>34</v>
      </c>
      <c r="C333" s="3">
        <v>4083</v>
      </c>
      <c r="D333" s="3">
        <v>106</v>
      </c>
      <c r="E333" s="3">
        <v>32</v>
      </c>
      <c r="F333" s="2">
        <f t="shared" si="5"/>
        <v>0.30188679245283018</v>
      </c>
      <c r="G333" s="2">
        <f>SUMIF(Table1[Category],Table1[[#This Row],[Category]],Table1[Units Returned])/SUMIF(Table1[Category],Table1[[#This Row],[Category]],Table1[Units
Sold])</f>
        <v>0.14105128205128206</v>
      </c>
      <c r="H333" s="3" t="b">
        <f>Table1[[#This Row],[Return Rate]]&gt;Table1[[#This Row],[Category Average Return Rate]]</f>
        <v>1</v>
      </c>
      <c r="J333" s="2"/>
      <c r="K333" s="18"/>
    </row>
    <row r="334" spans="1:11" x14ac:dyDescent="0.25">
      <c r="A334" t="s">
        <v>355</v>
      </c>
      <c r="B334" t="s">
        <v>34</v>
      </c>
      <c r="C334" s="3">
        <v>286</v>
      </c>
      <c r="D334" s="3">
        <v>446</v>
      </c>
      <c r="E334" s="3">
        <v>45</v>
      </c>
      <c r="F334" s="2">
        <f t="shared" si="5"/>
        <v>0.10089686098654709</v>
      </c>
      <c r="G334" s="2">
        <f>SUMIF(Table1[Category],Table1[[#This Row],[Category]],Table1[Units Returned])/SUMIF(Table1[Category],Table1[[#This Row],[Category]],Table1[Units
Sold])</f>
        <v>0.14105128205128206</v>
      </c>
      <c r="H334" s="3" t="b">
        <f>Table1[[#This Row],[Return Rate]]&gt;Table1[[#This Row],[Category Average Return Rate]]</f>
        <v>0</v>
      </c>
      <c r="J334" s="2"/>
      <c r="K334" s="18"/>
    </row>
    <row r="335" spans="1:11" x14ac:dyDescent="0.25">
      <c r="A335" t="s">
        <v>356</v>
      </c>
      <c r="B335" t="s">
        <v>34</v>
      </c>
      <c r="C335" s="3">
        <v>1354</v>
      </c>
      <c r="D335" s="3">
        <v>158</v>
      </c>
      <c r="E335" s="3">
        <v>28</v>
      </c>
      <c r="F335" s="2">
        <f t="shared" si="5"/>
        <v>0.17721518987341772</v>
      </c>
      <c r="G335" s="2">
        <f>SUMIF(Table1[Category],Table1[[#This Row],[Category]],Table1[Units Returned])/SUMIF(Table1[Category],Table1[[#This Row],[Category]],Table1[Units
Sold])</f>
        <v>0.14105128205128206</v>
      </c>
      <c r="H335" s="3" t="b">
        <f>Table1[[#This Row],[Return Rate]]&gt;Table1[[#This Row],[Category Average Return Rate]]</f>
        <v>1</v>
      </c>
      <c r="J335" s="2"/>
      <c r="K335" s="18"/>
    </row>
    <row r="336" spans="1:11" x14ac:dyDescent="0.25">
      <c r="A336" t="s">
        <v>357</v>
      </c>
      <c r="B336" t="s">
        <v>34</v>
      </c>
      <c r="C336" s="3">
        <v>3480</v>
      </c>
      <c r="D336" s="3">
        <v>121</v>
      </c>
      <c r="E336" s="3">
        <v>22</v>
      </c>
      <c r="F336" s="2">
        <f t="shared" si="5"/>
        <v>0.18181818181818182</v>
      </c>
      <c r="G336" s="2">
        <f>SUMIF(Table1[Category],Table1[[#This Row],[Category]],Table1[Units Returned])/SUMIF(Table1[Category],Table1[[#This Row],[Category]],Table1[Units
Sold])</f>
        <v>0.14105128205128206</v>
      </c>
      <c r="H336" s="3" t="b">
        <f>Table1[[#This Row],[Return Rate]]&gt;Table1[[#This Row],[Category Average Return Rate]]</f>
        <v>1</v>
      </c>
      <c r="J336" s="2"/>
      <c r="K336" s="18"/>
    </row>
    <row r="337" spans="1:11" x14ac:dyDescent="0.25">
      <c r="A337" t="s">
        <v>358</v>
      </c>
      <c r="B337" t="s">
        <v>34</v>
      </c>
      <c r="C337" s="3">
        <v>1351</v>
      </c>
      <c r="D337" s="3">
        <v>55</v>
      </c>
      <c r="E337" s="3">
        <v>10</v>
      </c>
      <c r="F337" s="2">
        <f t="shared" si="5"/>
        <v>0.18181818181818182</v>
      </c>
      <c r="G337" s="2">
        <f>SUMIF(Table1[Category],Table1[[#This Row],[Category]],Table1[Units Returned])/SUMIF(Table1[Category],Table1[[#This Row],[Category]],Table1[Units
Sold])</f>
        <v>0.14105128205128206</v>
      </c>
      <c r="H337" s="3" t="b">
        <f>Table1[[#This Row],[Return Rate]]&gt;Table1[[#This Row],[Category Average Return Rate]]</f>
        <v>1</v>
      </c>
      <c r="J337" s="2"/>
      <c r="K337" s="18"/>
    </row>
    <row r="338" spans="1:11" x14ac:dyDescent="0.25">
      <c r="A338" t="s">
        <v>359</v>
      </c>
      <c r="B338" t="s">
        <v>20</v>
      </c>
      <c r="C338" s="3">
        <v>2591</v>
      </c>
      <c r="D338" s="3">
        <v>400</v>
      </c>
      <c r="E338" s="3">
        <v>74</v>
      </c>
      <c r="F338" s="2">
        <f t="shared" si="5"/>
        <v>0.185</v>
      </c>
      <c r="G338" s="2">
        <f>SUMIF(Table1[Category],Table1[[#This Row],[Category]],Table1[Units Returned])/SUMIF(Table1[Category],Table1[[#This Row],[Category]],Table1[Units
Sold])</f>
        <v>0.14674173181683495</v>
      </c>
      <c r="H338" s="3" t="b">
        <f>Table1[[#This Row],[Return Rate]]&gt;Table1[[#This Row],[Category Average Return Rate]]</f>
        <v>1</v>
      </c>
      <c r="J338" s="2"/>
      <c r="K338" s="18"/>
    </row>
    <row r="339" spans="1:11" x14ac:dyDescent="0.25">
      <c r="A339" t="s">
        <v>360</v>
      </c>
      <c r="B339" t="s">
        <v>23</v>
      </c>
      <c r="C339" s="3">
        <v>2101</v>
      </c>
      <c r="D339" s="3">
        <v>12</v>
      </c>
      <c r="E339" s="3">
        <v>2</v>
      </c>
      <c r="F339" s="2">
        <f t="shared" si="5"/>
        <v>0.16666666666666666</v>
      </c>
      <c r="G339" s="2">
        <f>SUMIF(Table1[Category],Table1[[#This Row],[Category]],Table1[Units Returned])/SUMIF(Table1[Category],Table1[[#This Row],[Category]],Table1[Units
Sold])</f>
        <v>0.13608333538068448</v>
      </c>
      <c r="H339" s="3" t="b">
        <f>Table1[[#This Row],[Return Rate]]&gt;Table1[[#This Row],[Category Average Return Rate]]</f>
        <v>1</v>
      </c>
      <c r="J339" s="2"/>
      <c r="K339" s="18"/>
    </row>
    <row r="340" spans="1:11" x14ac:dyDescent="0.25">
      <c r="A340" t="s">
        <v>361</v>
      </c>
      <c r="B340" t="s">
        <v>34</v>
      </c>
      <c r="C340" s="3">
        <v>491</v>
      </c>
      <c r="D340" s="3">
        <v>145</v>
      </c>
      <c r="E340" s="3">
        <v>26</v>
      </c>
      <c r="F340" s="2">
        <f t="shared" si="5"/>
        <v>0.1793103448275862</v>
      </c>
      <c r="G340" s="2">
        <f>SUMIF(Table1[Category],Table1[[#This Row],[Category]],Table1[Units Returned])/SUMIF(Table1[Category],Table1[[#This Row],[Category]],Table1[Units
Sold])</f>
        <v>0.14105128205128206</v>
      </c>
      <c r="H340" s="3" t="b">
        <f>Table1[[#This Row],[Return Rate]]&gt;Table1[[#This Row],[Category Average Return Rate]]</f>
        <v>1</v>
      </c>
      <c r="J340" s="2"/>
      <c r="K340" s="18"/>
    </row>
    <row r="341" spans="1:11" x14ac:dyDescent="0.25">
      <c r="A341" t="s">
        <v>362</v>
      </c>
      <c r="B341" t="s">
        <v>23</v>
      </c>
      <c r="C341" s="3">
        <v>2126</v>
      </c>
      <c r="D341" s="3">
        <v>400</v>
      </c>
      <c r="E341" s="3">
        <v>64</v>
      </c>
      <c r="F341" s="2">
        <f t="shared" si="5"/>
        <v>0.16</v>
      </c>
      <c r="G341" s="2">
        <f>SUMIF(Table1[Category],Table1[[#This Row],[Category]],Table1[Units Returned])/SUMIF(Table1[Category],Table1[[#This Row],[Category]],Table1[Units
Sold])</f>
        <v>0.13608333538068448</v>
      </c>
      <c r="H341" s="3" t="b">
        <f>Table1[[#This Row],[Return Rate]]&gt;Table1[[#This Row],[Category Average Return Rate]]</f>
        <v>1</v>
      </c>
      <c r="J341" s="2"/>
      <c r="K341" s="18"/>
    </row>
    <row r="342" spans="1:11" x14ac:dyDescent="0.25">
      <c r="A342" t="s">
        <v>363</v>
      </c>
      <c r="B342" t="s">
        <v>23</v>
      </c>
      <c r="C342" s="3">
        <v>3230</v>
      </c>
      <c r="D342" s="3">
        <v>396</v>
      </c>
      <c r="E342" s="3">
        <v>40</v>
      </c>
      <c r="F342" s="2">
        <f t="shared" si="5"/>
        <v>0.10101010101010101</v>
      </c>
      <c r="G342" s="2">
        <f>SUMIF(Table1[Category],Table1[[#This Row],[Category]],Table1[Units Returned])/SUMIF(Table1[Category],Table1[[#This Row],[Category]],Table1[Units
Sold])</f>
        <v>0.13608333538068448</v>
      </c>
      <c r="H342" s="3" t="b">
        <f>Table1[[#This Row],[Return Rate]]&gt;Table1[[#This Row],[Category Average Return Rate]]</f>
        <v>0</v>
      </c>
      <c r="J342" s="2"/>
      <c r="K342" s="18"/>
    </row>
    <row r="343" spans="1:11" x14ac:dyDescent="0.25">
      <c r="A343" t="s">
        <v>364</v>
      </c>
      <c r="B343" t="s">
        <v>28</v>
      </c>
      <c r="C343" s="3">
        <v>2707</v>
      </c>
      <c r="D343" s="3">
        <v>136</v>
      </c>
      <c r="E343" s="3">
        <v>38</v>
      </c>
      <c r="F343" s="2">
        <f t="shared" si="5"/>
        <v>0.27941176470588236</v>
      </c>
      <c r="G343" s="2">
        <f>SUMIF(Table1[Category],Table1[[#This Row],[Category]],Table1[Units Returned])/SUMIF(Table1[Category],Table1[[#This Row],[Category]],Table1[Units
Sold])</f>
        <v>0.21457971497228237</v>
      </c>
      <c r="H343" s="3" t="b">
        <f>Table1[[#This Row],[Return Rate]]&gt;Table1[[#This Row],[Category Average Return Rate]]</f>
        <v>1</v>
      </c>
      <c r="J343" s="2"/>
      <c r="K343" s="18"/>
    </row>
    <row r="344" spans="1:11" x14ac:dyDescent="0.25">
      <c r="A344" t="s">
        <v>365</v>
      </c>
      <c r="B344" t="s">
        <v>20</v>
      </c>
      <c r="C344" s="3">
        <v>3848</v>
      </c>
      <c r="D344" s="3">
        <v>468</v>
      </c>
      <c r="E344" s="3">
        <v>47</v>
      </c>
      <c r="F344" s="2">
        <f t="shared" si="5"/>
        <v>0.10042735042735043</v>
      </c>
      <c r="G344" s="2">
        <f>SUMIF(Table1[Category],Table1[[#This Row],[Category]],Table1[Units Returned])/SUMIF(Table1[Category],Table1[[#This Row],[Category]],Table1[Units
Sold])</f>
        <v>0.14674173181683495</v>
      </c>
      <c r="H344" s="3" t="b">
        <f>Table1[[#This Row],[Return Rate]]&gt;Table1[[#This Row],[Category Average Return Rate]]</f>
        <v>0</v>
      </c>
      <c r="J344" s="2"/>
      <c r="K344" s="18"/>
    </row>
    <row r="345" spans="1:11" x14ac:dyDescent="0.25">
      <c r="A345" t="s">
        <v>366</v>
      </c>
      <c r="B345" t="s">
        <v>34</v>
      </c>
      <c r="C345" s="3">
        <v>854</v>
      </c>
      <c r="D345" s="3">
        <v>7</v>
      </c>
      <c r="E345" s="3">
        <v>1</v>
      </c>
      <c r="F345" s="2">
        <f t="shared" si="5"/>
        <v>0.14285714285714285</v>
      </c>
      <c r="G345" s="2">
        <f>SUMIF(Table1[Category],Table1[[#This Row],[Category]],Table1[Units Returned])/SUMIF(Table1[Category],Table1[[#This Row],[Category]],Table1[Units
Sold])</f>
        <v>0.14105128205128206</v>
      </c>
      <c r="H345" s="3" t="b">
        <f>Table1[[#This Row],[Return Rate]]&gt;Table1[[#This Row],[Category Average Return Rate]]</f>
        <v>1</v>
      </c>
      <c r="J345" s="2"/>
      <c r="K345" s="18"/>
    </row>
    <row r="346" spans="1:11" x14ac:dyDescent="0.25">
      <c r="A346" t="s">
        <v>367</v>
      </c>
      <c r="B346" t="s">
        <v>30</v>
      </c>
      <c r="C346" s="3">
        <v>124</v>
      </c>
      <c r="D346" s="3">
        <v>144</v>
      </c>
      <c r="E346" s="3">
        <v>16</v>
      </c>
      <c r="F346" s="2">
        <f t="shared" si="5"/>
        <v>0.1111111111111111</v>
      </c>
      <c r="G346" s="2">
        <f>SUMIF(Table1[Category],Table1[[#This Row],[Category]],Table1[Units Returned])/SUMIF(Table1[Category],Table1[[#This Row],[Category]],Table1[Units
Sold])</f>
        <v>9.562198283037264E-2</v>
      </c>
      <c r="H346" s="3" t="b">
        <f>Table1[[#This Row],[Return Rate]]&gt;Table1[[#This Row],[Category Average Return Rate]]</f>
        <v>1</v>
      </c>
      <c r="J346" s="2"/>
      <c r="K346" s="18"/>
    </row>
    <row r="347" spans="1:11" x14ac:dyDescent="0.25">
      <c r="A347" t="s">
        <v>368</v>
      </c>
      <c r="B347" t="s">
        <v>17</v>
      </c>
      <c r="C347" s="3">
        <v>2225</v>
      </c>
      <c r="D347" s="3">
        <v>30</v>
      </c>
      <c r="E347" s="3">
        <v>3</v>
      </c>
      <c r="F347" s="2">
        <f t="shared" si="5"/>
        <v>0.1</v>
      </c>
      <c r="G347" s="2">
        <f>SUMIF(Table1[Category],Table1[[#This Row],[Category]],Table1[Units Returned])/SUMIF(Table1[Category],Table1[[#This Row],[Category]],Table1[Units
Sold])</f>
        <v>9.1427097500351731E-2</v>
      </c>
      <c r="H347" s="3" t="b">
        <f>Table1[[#This Row],[Return Rate]]&gt;Table1[[#This Row],[Category Average Return Rate]]</f>
        <v>1</v>
      </c>
      <c r="J347" s="2"/>
      <c r="K347" s="18"/>
    </row>
    <row r="348" spans="1:11" x14ac:dyDescent="0.25">
      <c r="A348" t="s">
        <v>369</v>
      </c>
      <c r="B348" t="s">
        <v>30</v>
      </c>
      <c r="C348" s="3">
        <v>3974</v>
      </c>
      <c r="D348" s="3">
        <v>237</v>
      </c>
      <c r="E348" s="3">
        <v>27</v>
      </c>
      <c r="F348" s="2">
        <f t="shared" si="5"/>
        <v>0.11392405063291139</v>
      </c>
      <c r="G348" s="2">
        <f>SUMIF(Table1[Category],Table1[[#This Row],[Category]],Table1[Units Returned])/SUMIF(Table1[Category],Table1[[#This Row],[Category]],Table1[Units
Sold])</f>
        <v>9.562198283037264E-2</v>
      </c>
      <c r="H348" s="3" t="b">
        <f>Table1[[#This Row],[Return Rate]]&gt;Table1[[#This Row],[Category Average Return Rate]]</f>
        <v>1</v>
      </c>
      <c r="J348" s="2"/>
      <c r="K348" s="18"/>
    </row>
    <row r="349" spans="1:11" x14ac:dyDescent="0.25">
      <c r="A349" t="s">
        <v>370</v>
      </c>
      <c r="B349" t="s">
        <v>20</v>
      </c>
      <c r="C349" s="3">
        <v>2139</v>
      </c>
      <c r="D349" s="3">
        <v>279</v>
      </c>
      <c r="E349" s="3">
        <v>52</v>
      </c>
      <c r="F349" s="2">
        <f t="shared" si="5"/>
        <v>0.1863799283154122</v>
      </c>
      <c r="G349" s="2">
        <f>SUMIF(Table1[Category],Table1[[#This Row],[Category]],Table1[Units Returned])/SUMIF(Table1[Category],Table1[[#This Row],[Category]],Table1[Units
Sold])</f>
        <v>0.14674173181683495</v>
      </c>
      <c r="H349" s="3" t="b">
        <f>Table1[[#This Row],[Return Rate]]&gt;Table1[[#This Row],[Category Average Return Rate]]</f>
        <v>1</v>
      </c>
      <c r="J349" s="2"/>
      <c r="K349" s="18"/>
    </row>
    <row r="350" spans="1:11" x14ac:dyDescent="0.25">
      <c r="A350" t="s">
        <v>371</v>
      </c>
      <c r="B350" t="s">
        <v>17</v>
      </c>
      <c r="C350" s="3">
        <v>90</v>
      </c>
      <c r="D350" s="3">
        <v>348</v>
      </c>
      <c r="E350" s="3">
        <v>17</v>
      </c>
      <c r="F350" s="2">
        <f t="shared" si="5"/>
        <v>4.8850574712643681E-2</v>
      </c>
      <c r="G350" s="2">
        <f>SUMIF(Table1[Category],Table1[[#This Row],[Category]],Table1[Units Returned])/SUMIF(Table1[Category],Table1[[#This Row],[Category]],Table1[Units
Sold])</f>
        <v>9.1427097500351731E-2</v>
      </c>
      <c r="H350" s="3" t="b">
        <f>Table1[[#This Row],[Return Rate]]&gt;Table1[[#This Row],[Category Average Return Rate]]</f>
        <v>0</v>
      </c>
      <c r="J350" s="2"/>
      <c r="K350" s="18"/>
    </row>
    <row r="351" spans="1:11" x14ac:dyDescent="0.25">
      <c r="A351" t="s">
        <v>372</v>
      </c>
      <c r="B351" t="s">
        <v>20</v>
      </c>
      <c r="C351" s="3">
        <v>2131</v>
      </c>
      <c r="D351" s="3">
        <v>115</v>
      </c>
      <c r="E351" s="3">
        <v>21</v>
      </c>
      <c r="F351" s="2">
        <f t="shared" si="5"/>
        <v>0.18260869565217391</v>
      </c>
      <c r="G351" s="2">
        <f>SUMIF(Table1[Category],Table1[[#This Row],[Category]],Table1[Units Returned])/SUMIF(Table1[Category],Table1[[#This Row],[Category]],Table1[Units
Sold])</f>
        <v>0.14674173181683495</v>
      </c>
      <c r="H351" s="3" t="b">
        <f>Table1[[#This Row],[Return Rate]]&gt;Table1[[#This Row],[Category Average Return Rate]]</f>
        <v>1</v>
      </c>
      <c r="J351" s="2"/>
      <c r="K351" s="18"/>
    </row>
    <row r="352" spans="1:11" x14ac:dyDescent="0.25">
      <c r="A352" t="s">
        <v>373</v>
      </c>
      <c r="B352" t="s">
        <v>23</v>
      </c>
      <c r="C352" s="3">
        <v>4733</v>
      </c>
      <c r="D352" s="3">
        <v>104</v>
      </c>
      <c r="E352" s="3">
        <v>16</v>
      </c>
      <c r="F352" s="2">
        <f t="shared" si="5"/>
        <v>0.15384615384615385</v>
      </c>
      <c r="G352" s="2">
        <f>SUMIF(Table1[Category],Table1[[#This Row],[Category]],Table1[Units Returned])/SUMIF(Table1[Category],Table1[[#This Row],[Category]],Table1[Units
Sold])</f>
        <v>0.13608333538068448</v>
      </c>
      <c r="H352" s="3" t="b">
        <f>Table1[[#This Row],[Return Rate]]&gt;Table1[[#This Row],[Category Average Return Rate]]</f>
        <v>1</v>
      </c>
      <c r="J352" s="2"/>
      <c r="K352" s="18"/>
    </row>
    <row r="353" spans="1:11" x14ac:dyDescent="0.25">
      <c r="A353" t="s">
        <v>374</v>
      </c>
      <c r="B353" t="s">
        <v>17</v>
      </c>
      <c r="C353" s="3">
        <v>1672</v>
      </c>
      <c r="D353" s="3">
        <v>118</v>
      </c>
      <c r="E353" s="3">
        <v>12</v>
      </c>
      <c r="F353" s="2">
        <f t="shared" si="5"/>
        <v>0.10169491525423729</v>
      </c>
      <c r="G353" s="2">
        <f>SUMIF(Table1[Category],Table1[[#This Row],[Category]],Table1[Units Returned])/SUMIF(Table1[Category],Table1[[#This Row],[Category]],Table1[Units
Sold])</f>
        <v>9.1427097500351731E-2</v>
      </c>
      <c r="H353" s="3" t="b">
        <f>Table1[[#This Row],[Return Rate]]&gt;Table1[[#This Row],[Category Average Return Rate]]</f>
        <v>1</v>
      </c>
      <c r="J353" s="2"/>
      <c r="K353" s="18"/>
    </row>
    <row r="354" spans="1:11" x14ac:dyDescent="0.25">
      <c r="A354" t="s">
        <v>375</v>
      </c>
      <c r="B354" t="s">
        <v>23</v>
      </c>
      <c r="C354" s="3">
        <v>391</v>
      </c>
      <c r="D354" s="3">
        <v>5</v>
      </c>
      <c r="E354" s="3">
        <v>1</v>
      </c>
      <c r="F354" s="2">
        <f t="shared" si="5"/>
        <v>0.2</v>
      </c>
      <c r="G354" s="2">
        <f>SUMIF(Table1[Category],Table1[[#This Row],[Category]],Table1[Units Returned])/SUMIF(Table1[Category],Table1[[#This Row],[Category]],Table1[Units
Sold])</f>
        <v>0.13608333538068448</v>
      </c>
      <c r="H354" s="3" t="b">
        <f>Table1[[#This Row],[Return Rate]]&gt;Table1[[#This Row],[Category Average Return Rate]]</f>
        <v>1</v>
      </c>
      <c r="J354" s="2"/>
      <c r="K354" s="18"/>
    </row>
    <row r="355" spans="1:11" x14ac:dyDescent="0.25">
      <c r="A355" t="s">
        <v>376</v>
      </c>
      <c r="B355" t="s">
        <v>30</v>
      </c>
      <c r="C355" s="3">
        <v>4102</v>
      </c>
      <c r="D355" s="3">
        <v>468</v>
      </c>
      <c r="E355" s="3">
        <v>52</v>
      </c>
      <c r="F355" s="2">
        <f t="shared" si="5"/>
        <v>0.1111111111111111</v>
      </c>
      <c r="G355" s="2">
        <f>SUMIF(Table1[Category],Table1[[#This Row],[Category]],Table1[Units Returned])/SUMIF(Table1[Category],Table1[[#This Row],[Category]],Table1[Units
Sold])</f>
        <v>9.562198283037264E-2</v>
      </c>
      <c r="H355" s="3" t="b">
        <f>Table1[[#This Row],[Return Rate]]&gt;Table1[[#This Row],[Category Average Return Rate]]</f>
        <v>1</v>
      </c>
      <c r="J355" s="2"/>
      <c r="K355" s="18"/>
    </row>
    <row r="356" spans="1:11" x14ac:dyDescent="0.25">
      <c r="A356" t="s">
        <v>377</v>
      </c>
      <c r="B356" t="s">
        <v>30</v>
      </c>
      <c r="C356" s="3">
        <v>2124</v>
      </c>
      <c r="D356" s="3">
        <v>360</v>
      </c>
      <c r="E356" s="3">
        <v>40</v>
      </c>
      <c r="F356" s="2">
        <f t="shared" si="5"/>
        <v>0.1111111111111111</v>
      </c>
      <c r="G356" s="2">
        <f>SUMIF(Table1[Category],Table1[[#This Row],[Category]],Table1[Units Returned])/SUMIF(Table1[Category],Table1[[#This Row],[Category]],Table1[Units
Sold])</f>
        <v>9.562198283037264E-2</v>
      </c>
      <c r="H356" s="3" t="b">
        <f>Table1[[#This Row],[Return Rate]]&gt;Table1[[#This Row],[Category Average Return Rate]]</f>
        <v>1</v>
      </c>
      <c r="J356" s="2"/>
      <c r="K356" s="18"/>
    </row>
    <row r="357" spans="1:11" x14ac:dyDescent="0.25">
      <c r="A357" t="s">
        <v>378</v>
      </c>
      <c r="B357" t="s">
        <v>17</v>
      </c>
      <c r="C357" s="3">
        <v>695</v>
      </c>
      <c r="D357" s="3">
        <v>248</v>
      </c>
      <c r="E357" s="3">
        <v>26</v>
      </c>
      <c r="F357" s="2">
        <f t="shared" si="5"/>
        <v>0.10483870967741936</v>
      </c>
      <c r="G357" s="2">
        <f>SUMIF(Table1[Category],Table1[[#This Row],[Category]],Table1[Units Returned])/SUMIF(Table1[Category],Table1[[#This Row],[Category]],Table1[Units
Sold])</f>
        <v>9.1427097500351731E-2</v>
      </c>
      <c r="H357" s="3" t="b">
        <f>Table1[[#This Row],[Return Rate]]&gt;Table1[[#This Row],[Category Average Return Rate]]</f>
        <v>1</v>
      </c>
      <c r="J357" s="2"/>
      <c r="K357" s="18"/>
    </row>
    <row r="358" spans="1:11" x14ac:dyDescent="0.25">
      <c r="A358" t="s">
        <v>379</v>
      </c>
      <c r="B358" t="s">
        <v>17</v>
      </c>
      <c r="C358" s="3">
        <v>4876</v>
      </c>
      <c r="D358" s="3">
        <v>364</v>
      </c>
      <c r="E358" s="3">
        <v>18</v>
      </c>
      <c r="F358" s="2">
        <f t="shared" si="5"/>
        <v>4.9450549450549448E-2</v>
      </c>
      <c r="G358" s="2">
        <f>SUMIF(Table1[Category],Table1[[#This Row],[Category]],Table1[Units Returned])/SUMIF(Table1[Category],Table1[[#This Row],[Category]],Table1[Units
Sold])</f>
        <v>9.1427097500351731E-2</v>
      </c>
      <c r="H358" s="3" t="b">
        <f>Table1[[#This Row],[Return Rate]]&gt;Table1[[#This Row],[Category Average Return Rate]]</f>
        <v>0</v>
      </c>
      <c r="J358" s="2"/>
      <c r="K358" s="18"/>
    </row>
    <row r="359" spans="1:11" x14ac:dyDescent="0.25">
      <c r="A359" t="s">
        <v>380</v>
      </c>
      <c r="B359" t="s">
        <v>34</v>
      </c>
      <c r="C359" s="3">
        <v>4313</v>
      </c>
      <c r="D359" s="3">
        <v>321</v>
      </c>
      <c r="E359" s="3">
        <v>56</v>
      </c>
      <c r="F359" s="2">
        <f t="shared" si="5"/>
        <v>0.17445482866043613</v>
      </c>
      <c r="G359" s="2">
        <f>SUMIF(Table1[Category],Table1[[#This Row],[Category]],Table1[Units Returned])/SUMIF(Table1[Category],Table1[[#This Row],[Category]],Table1[Units
Sold])</f>
        <v>0.14105128205128206</v>
      </c>
      <c r="H359" s="3" t="b">
        <f>Table1[[#This Row],[Return Rate]]&gt;Table1[[#This Row],[Category Average Return Rate]]</f>
        <v>1</v>
      </c>
      <c r="J359" s="2"/>
      <c r="K359" s="18"/>
    </row>
    <row r="360" spans="1:11" x14ac:dyDescent="0.25">
      <c r="A360" t="s">
        <v>381</v>
      </c>
      <c r="B360" t="s">
        <v>20</v>
      </c>
      <c r="C360" s="3">
        <v>659</v>
      </c>
      <c r="D360" s="3">
        <v>121</v>
      </c>
      <c r="E360" s="3">
        <v>22</v>
      </c>
      <c r="F360" s="2">
        <f t="shared" si="5"/>
        <v>0.18181818181818182</v>
      </c>
      <c r="G360" s="2">
        <f>SUMIF(Table1[Category],Table1[[#This Row],[Category]],Table1[Units Returned])/SUMIF(Table1[Category],Table1[[#This Row],[Category]],Table1[Units
Sold])</f>
        <v>0.14674173181683495</v>
      </c>
      <c r="H360" s="3" t="b">
        <f>Table1[[#This Row],[Return Rate]]&gt;Table1[[#This Row],[Category Average Return Rate]]</f>
        <v>1</v>
      </c>
      <c r="J360" s="2"/>
      <c r="K360" s="18"/>
    </row>
    <row r="361" spans="1:11" x14ac:dyDescent="0.25">
      <c r="A361" t="s">
        <v>382</v>
      </c>
      <c r="B361" t="s">
        <v>34</v>
      </c>
      <c r="C361" s="3">
        <v>504</v>
      </c>
      <c r="D361" s="3">
        <v>286</v>
      </c>
      <c r="E361" s="3">
        <v>50</v>
      </c>
      <c r="F361" s="2">
        <f t="shared" si="5"/>
        <v>0.17482517482517482</v>
      </c>
      <c r="G361" s="2">
        <f>SUMIF(Table1[Category],Table1[[#This Row],[Category]],Table1[Units Returned])/SUMIF(Table1[Category],Table1[[#This Row],[Category]],Table1[Units
Sold])</f>
        <v>0.14105128205128206</v>
      </c>
      <c r="H361" s="3" t="b">
        <f>Table1[[#This Row],[Return Rate]]&gt;Table1[[#This Row],[Category Average Return Rate]]</f>
        <v>1</v>
      </c>
      <c r="J361" s="2"/>
      <c r="K361" s="18"/>
    </row>
    <row r="362" spans="1:11" x14ac:dyDescent="0.25">
      <c r="A362" t="s">
        <v>383</v>
      </c>
      <c r="B362" t="s">
        <v>20</v>
      </c>
      <c r="C362" s="3">
        <v>3003</v>
      </c>
      <c r="D362" s="3">
        <v>149</v>
      </c>
      <c r="E362" s="3">
        <v>28</v>
      </c>
      <c r="F362" s="2">
        <f t="shared" si="5"/>
        <v>0.18791946308724833</v>
      </c>
      <c r="G362" s="2">
        <f>SUMIF(Table1[Category],Table1[[#This Row],[Category]],Table1[Units Returned])/SUMIF(Table1[Category],Table1[[#This Row],[Category]],Table1[Units
Sold])</f>
        <v>0.14674173181683495</v>
      </c>
      <c r="H362" s="3" t="b">
        <f>Table1[[#This Row],[Return Rate]]&gt;Table1[[#This Row],[Category Average Return Rate]]</f>
        <v>1</v>
      </c>
      <c r="J362" s="2"/>
      <c r="K362" s="18"/>
    </row>
    <row r="363" spans="1:11" x14ac:dyDescent="0.25">
      <c r="A363" t="s">
        <v>384</v>
      </c>
      <c r="B363" t="s">
        <v>34</v>
      </c>
      <c r="C363" s="3">
        <v>1758</v>
      </c>
      <c r="D363" s="3">
        <v>84</v>
      </c>
      <c r="E363" s="3">
        <v>15</v>
      </c>
      <c r="F363" s="2">
        <f t="shared" si="5"/>
        <v>0.17857142857142858</v>
      </c>
      <c r="G363" s="2">
        <f>SUMIF(Table1[Category],Table1[[#This Row],[Category]],Table1[Units Returned])/SUMIF(Table1[Category],Table1[[#This Row],[Category]],Table1[Units
Sold])</f>
        <v>0.14105128205128206</v>
      </c>
      <c r="H363" s="3" t="b">
        <f>Table1[[#This Row],[Return Rate]]&gt;Table1[[#This Row],[Category Average Return Rate]]</f>
        <v>1</v>
      </c>
      <c r="J363" s="2"/>
      <c r="K363" s="18"/>
    </row>
    <row r="364" spans="1:11" x14ac:dyDescent="0.25">
      <c r="A364" t="s">
        <v>385</v>
      </c>
      <c r="B364" t="s">
        <v>23</v>
      </c>
      <c r="C364" s="3">
        <v>3522</v>
      </c>
      <c r="D364" s="3">
        <v>454</v>
      </c>
      <c r="E364" s="3">
        <v>45</v>
      </c>
      <c r="F364" s="2">
        <f t="shared" si="5"/>
        <v>9.9118942731277526E-2</v>
      </c>
      <c r="G364" s="2">
        <f>SUMIF(Table1[Category],Table1[[#This Row],[Category]],Table1[Units Returned])/SUMIF(Table1[Category],Table1[[#This Row],[Category]],Table1[Units
Sold])</f>
        <v>0.13608333538068448</v>
      </c>
      <c r="H364" s="3" t="b">
        <f>Table1[[#This Row],[Return Rate]]&gt;Table1[[#This Row],[Category Average Return Rate]]</f>
        <v>0</v>
      </c>
      <c r="J364" s="2"/>
      <c r="K364" s="18"/>
    </row>
    <row r="365" spans="1:11" x14ac:dyDescent="0.25">
      <c r="A365" t="s">
        <v>386</v>
      </c>
      <c r="B365" t="s">
        <v>17</v>
      </c>
      <c r="C365" s="3">
        <v>3019</v>
      </c>
      <c r="D365" s="3">
        <v>406</v>
      </c>
      <c r="E365" s="3">
        <v>61</v>
      </c>
      <c r="F365" s="2">
        <f t="shared" si="5"/>
        <v>0.15024630541871922</v>
      </c>
      <c r="G365" s="2">
        <f>SUMIF(Table1[Category],Table1[[#This Row],[Category]],Table1[Units Returned])/SUMIF(Table1[Category],Table1[[#This Row],[Category]],Table1[Units
Sold])</f>
        <v>9.1427097500351731E-2</v>
      </c>
      <c r="H365" s="3" t="b">
        <f>Table1[[#This Row],[Return Rate]]&gt;Table1[[#This Row],[Category Average Return Rate]]</f>
        <v>1</v>
      </c>
      <c r="J365" s="2"/>
      <c r="K365" s="18"/>
    </row>
    <row r="366" spans="1:11" x14ac:dyDescent="0.25">
      <c r="A366" t="s">
        <v>387</v>
      </c>
      <c r="B366" t="s">
        <v>30</v>
      </c>
      <c r="C366" s="3">
        <v>3078</v>
      </c>
      <c r="D366" s="3">
        <v>466</v>
      </c>
      <c r="E366" s="3">
        <v>70</v>
      </c>
      <c r="F366" s="2">
        <f t="shared" si="5"/>
        <v>0.15021459227467812</v>
      </c>
      <c r="G366" s="2">
        <f>SUMIF(Table1[Category],Table1[[#This Row],[Category]],Table1[Units Returned])/SUMIF(Table1[Category],Table1[[#This Row],[Category]],Table1[Units
Sold])</f>
        <v>9.562198283037264E-2</v>
      </c>
      <c r="H366" s="3" t="b">
        <f>Table1[[#This Row],[Return Rate]]&gt;Table1[[#This Row],[Category Average Return Rate]]</f>
        <v>1</v>
      </c>
      <c r="J366" s="2"/>
      <c r="K366" s="18"/>
    </row>
    <row r="367" spans="1:11" x14ac:dyDescent="0.25">
      <c r="A367" t="s">
        <v>388</v>
      </c>
      <c r="B367" t="s">
        <v>20</v>
      </c>
      <c r="C367" s="3">
        <v>4847</v>
      </c>
      <c r="D367" s="3">
        <v>456</v>
      </c>
      <c r="E367" s="3">
        <v>46</v>
      </c>
      <c r="F367" s="2">
        <f t="shared" si="5"/>
        <v>0.10087719298245613</v>
      </c>
      <c r="G367" s="2">
        <f>SUMIF(Table1[Category],Table1[[#This Row],[Category]],Table1[Units Returned])/SUMIF(Table1[Category],Table1[[#This Row],[Category]],Table1[Units
Sold])</f>
        <v>0.14674173181683495</v>
      </c>
      <c r="H367" s="3" t="b">
        <f>Table1[[#This Row],[Return Rate]]&gt;Table1[[#This Row],[Category Average Return Rate]]</f>
        <v>0</v>
      </c>
      <c r="J367" s="2"/>
      <c r="K367" s="18"/>
    </row>
    <row r="368" spans="1:11" x14ac:dyDescent="0.25">
      <c r="A368" t="s">
        <v>389</v>
      </c>
      <c r="B368" t="s">
        <v>20</v>
      </c>
      <c r="C368" s="3">
        <v>2731</v>
      </c>
      <c r="D368" s="3">
        <v>231</v>
      </c>
      <c r="E368" s="3">
        <v>39</v>
      </c>
      <c r="F368" s="2">
        <f t="shared" si="5"/>
        <v>0.16883116883116883</v>
      </c>
      <c r="G368" s="2">
        <f>SUMIF(Table1[Category],Table1[[#This Row],[Category]],Table1[Units Returned])/SUMIF(Table1[Category],Table1[[#This Row],[Category]],Table1[Units
Sold])</f>
        <v>0.14674173181683495</v>
      </c>
      <c r="H368" s="3" t="b">
        <f>Table1[[#This Row],[Return Rate]]&gt;Table1[[#This Row],[Category Average Return Rate]]</f>
        <v>1</v>
      </c>
      <c r="J368" s="2"/>
      <c r="K368" s="18"/>
    </row>
    <row r="369" spans="1:11" x14ac:dyDescent="0.25">
      <c r="A369" t="s">
        <v>390</v>
      </c>
      <c r="B369" t="s">
        <v>30</v>
      </c>
      <c r="C369" s="3">
        <v>3679</v>
      </c>
      <c r="D369" s="3">
        <v>288</v>
      </c>
      <c r="E369" s="3">
        <v>43</v>
      </c>
      <c r="F369" s="2">
        <f t="shared" si="5"/>
        <v>0.14930555555555555</v>
      </c>
      <c r="G369" s="2">
        <f>SUMIF(Table1[Category],Table1[[#This Row],[Category]],Table1[Units Returned])/SUMIF(Table1[Category],Table1[[#This Row],[Category]],Table1[Units
Sold])</f>
        <v>9.562198283037264E-2</v>
      </c>
      <c r="H369" s="3" t="b">
        <f>Table1[[#This Row],[Return Rate]]&gt;Table1[[#This Row],[Category Average Return Rate]]</f>
        <v>1</v>
      </c>
      <c r="J369" s="2"/>
      <c r="K369" s="18"/>
    </row>
    <row r="370" spans="1:11" x14ac:dyDescent="0.25">
      <c r="A370" t="s">
        <v>391</v>
      </c>
      <c r="B370" t="s">
        <v>34</v>
      </c>
      <c r="C370" s="3">
        <v>4275</v>
      </c>
      <c r="D370" s="3">
        <v>161</v>
      </c>
      <c r="E370" s="3">
        <v>16</v>
      </c>
      <c r="F370" s="2">
        <f t="shared" si="5"/>
        <v>9.9378881987577633E-2</v>
      </c>
      <c r="G370" s="2">
        <f>SUMIF(Table1[Category],Table1[[#This Row],[Category]],Table1[Units Returned])/SUMIF(Table1[Category],Table1[[#This Row],[Category]],Table1[Units
Sold])</f>
        <v>0.14105128205128206</v>
      </c>
      <c r="H370" s="3" t="b">
        <f>Table1[[#This Row],[Return Rate]]&gt;Table1[[#This Row],[Category Average Return Rate]]</f>
        <v>0</v>
      </c>
      <c r="J370" s="2"/>
      <c r="K370" s="18"/>
    </row>
    <row r="371" spans="1:11" x14ac:dyDescent="0.25">
      <c r="A371" t="s">
        <v>392</v>
      </c>
      <c r="B371" t="s">
        <v>20</v>
      </c>
      <c r="C371" s="3">
        <v>3117</v>
      </c>
      <c r="D371" s="3">
        <v>272</v>
      </c>
      <c r="E371" s="3">
        <v>27</v>
      </c>
      <c r="F371" s="2">
        <f t="shared" si="5"/>
        <v>9.9264705882352935E-2</v>
      </c>
      <c r="G371" s="2">
        <f>SUMIF(Table1[Category],Table1[[#This Row],[Category]],Table1[Units Returned])/SUMIF(Table1[Category],Table1[[#This Row],[Category]],Table1[Units
Sold])</f>
        <v>0.14674173181683495</v>
      </c>
      <c r="H371" s="3" t="b">
        <f>Table1[[#This Row],[Return Rate]]&gt;Table1[[#This Row],[Category Average Return Rate]]</f>
        <v>0</v>
      </c>
      <c r="J371" s="2"/>
      <c r="K371" s="18"/>
    </row>
    <row r="372" spans="1:11" x14ac:dyDescent="0.25">
      <c r="A372" t="s">
        <v>393</v>
      </c>
      <c r="B372" t="s">
        <v>23</v>
      </c>
      <c r="C372" s="3">
        <v>1436</v>
      </c>
      <c r="D372" s="3">
        <v>460</v>
      </c>
      <c r="E372" s="3">
        <v>73</v>
      </c>
      <c r="F372" s="2">
        <f t="shared" si="5"/>
        <v>0.15869565217391304</v>
      </c>
      <c r="G372" s="2">
        <f>SUMIF(Table1[Category],Table1[[#This Row],[Category]],Table1[Units Returned])/SUMIF(Table1[Category],Table1[[#This Row],[Category]],Table1[Units
Sold])</f>
        <v>0.13608333538068448</v>
      </c>
      <c r="H372" s="3" t="b">
        <f>Table1[[#This Row],[Return Rate]]&gt;Table1[[#This Row],[Category Average Return Rate]]</f>
        <v>1</v>
      </c>
      <c r="J372" s="2"/>
      <c r="K372" s="18"/>
    </row>
    <row r="373" spans="1:11" x14ac:dyDescent="0.25">
      <c r="A373" t="s">
        <v>394</v>
      </c>
      <c r="B373" t="s">
        <v>17</v>
      </c>
      <c r="C373" s="3">
        <v>3826</v>
      </c>
      <c r="D373" s="3">
        <v>38</v>
      </c>
      <c r="E373" s="3">
        <v>4</v>
      </c>
      <c r="F373" s="2">
        <f t="shared" si="5"/>
        <v>0.10526315789473684</v>
      </c>
      <c r="G373" s="2">
        <f>SUMIF(Table1[Category],Table1[[#This Row],[Category]],Table1[Units Returned])/SUMIF(Table1[Category],Table1[[#This Row],[Category]],Table1[Units
Sold])</f>
        <v>9.1427097500351731E-2</v>
      </c>
      <c r="H373" s="3" t="b">
        <f>Table1[[#This Row],[Return Rate]]&gt;Table1[[#This Row],[Category Average Return Rate]]</f>
        <v>1</v>
      </c>
      <c r="J373" s="2"/>
      <c r="K373" s="18"/>
    </row>
    <row r="374" spans="1:11" x14ac:dyDescent="0.25">
      <c r="A374" t="s">
        <v>395</v>
      </c>
      <c r="B374" t="s">
        <v>30</v>
      </c>
      <c r="C374" s="3">
        <v>2916</v>
      </c>
      <c r="D374" s="3">
        <v>226</v>
      </c>
      <c r="E374" s="3">
        <v>25</v>
      </c>
      <c r="F374" s="2">
        <f t="shared" si="5"/>
        <v>0.11061946902654868</v>
      </c>
      <c r="G374" s="2">
        <f>SUMIF(Table1[Category],Table1[[#This Row],[Category]],Table1[Units Returned])/SUMIF(Table1[Category],Table1[[#This Row],[Category]],Table1[Units
Sold])</f>
        <v>9.562198283037264E-2</v>
      </c>
      <c r="H374" s="3" t="b">
        <f>Table1[[#This Row],[Return Rate]]&gt;Table1[[#This Row],[Category Average Return Rate]]</f>
        <v>1</v>
      </c>
      <c r="J374" s="2"/>
      <c r="K374" s="18"/>
    </row>
    <row r="375" spans="1:11" x14ac:dyDescent="0.25">
      <c r="A375" t="s">
        <v>396</v>
      </c>
      <c r="B375" t="s">
        <v>17</v>
      </c>
      <c r="C375" s="3">
        <v>4838</v>
      </c>
      <c r="D375" s="3">
        <v>142</v>
      </c>
      <c r="E375" s="3">
        <v>15</v>
      </c>
      <c r="F375" s="2">
        <f t="shared" si="5"/>
        <v>0.10563380281690141</v>
      </c>
      <c r="G375" s="2">
        <f>SUMIF(Table1[Category],Table1[[#This Row],[Category]],Table1[Units Returned])/SUMIF(Table1[Category],Table1[[#This Row],[Category]],Table1[Units
Sold])</f>
        <v>9.1427097500351731E-2</v>
      </c>
      <c r="H375" s="3" t="b">
        <f>Table1[[#This Row],[Return Rate]]&gt;Table1[[#This Row],[Category Average Return Rate]]</f>
        <v>1</v>
      </c>
      <c r="J375" s="2"/>
      <c r="K375" s="18"/>
    </row>
    <row r="376" spans="1:11" x14ac:dyDescent="0.25">
      <c r="A376" t="s">
        <v>397</v>
      </c>
      <c r="B376" t="s">
        <v>20</v>
      </c>
      <c r="C376" s="3">
        <v>3413</v>
      </c>
      <c r="D376" s="3">
        <v>292</v>
      </c>
      <c r="E376" s="3">
        <v>50</v>
      </c>
      <c r="F376" s="2">
        <f t="shared" si="5"/>
        <v>0.17123287671232876</v>
      </c>
      <c r="G376" s="2">
        <f>SUMIF(Table1[Category],Table1[[#This Row],[Category]],Table1[Units Returned])/SUMIF(Table1[Category],Table1[[#This Row],[Category]],Table1[Units
Sold])</f>
        <v>0.14674173181683495</v>
      </c>
      <c r="H376" s="3" t="b">
        <f>Table1[[#This Row],[Return Rate]]&gt;Table1[[#This Row],[Category Average Return Rate]]</f>
        <v>1</v>
      </c>
      <c r="J376" s="2"/>
      <c r="K376" s="18"/>
    </row>
    <row r="377" spans="1:11" x14ac:dyDescent="0.25">
      <c r="A377" t="s">
        <v>398</v>
      </c>
      <c r="B377" t="s">
        <v>20</v>
      </c>
      <c r="C377" s="3">
        <v>4939</v>
      </c>
      <c r="D377" s="3">
        <v>481</v>
      </c>
      <c r="E377" s="3">
        <v>48</v>
      </c>
      <c r="F377" s="2">
        <f t="shared" si="5"/>
        <v>9.9792099792099798E-2</v>
      </c>
      <c r="G377" s="2">
        <f>SUMIF(Table1[Category],Table1[[#This Row],[Category]],Table1[Units Returned])/SUMIF(Table1[Category],Table1[[#This Row],[Category]],Table1[Units
Sold])</f>
        <v>0.14674173181683495</v>
      </c>
      <c r="H377" s="3" t="b">
        <f>Table1[[#This Row],[Return Rate]]&gt;Table1[[#This Row],[Category Average Return Rate]]</f>
        <v>0</v>
      </c>
      <c r="J377" s="2"/>
      <c r="K377" s="18"/>
    </row>
    <row r="378" spans="1:11" x14ac:dyDescent="0.25">
      <c r="A378" t="s">
        <v>399</v>
      </c>
      <c r="B378" t="s">
        <v>30</v>
      </c>
      <c r="C378" s="3">
        <v>4174</v>
      </c>
      <c r="D378" s="3">
        <v>151</v>
      </c>
      <c r="E378" s="3">
        <v>23</v>
      </c>
      <c r="F378" s="2">
        <f t="shared" si="5"/>
        <v>0.15231788079470199</v>
      </c>
      <c r="G378" s="2">
        <f>SUMIF(Table1[Category],Table1[[#This Row],[Category]],Table1[Units Returned])/SUMIF(Table1[Category],Table1[[#This Row],[Category]],Table1[Units
Sold])</f>
        <v>9.562198283037264E-2</v>
      </c>
      <c r="H378" s="3" t="b">
        <f>Table1[[#This Row],[Return Rate]]&gt;Table1[[#This Row],[Category Average Return Rate]]</f>
        <v>1</v>
      </c>
      <c r="J378" s="2"/>
      <c r="K378" s="18"/>
    </row>
    <row r="379" spans="1:11" x14ac:dyDescent="0.25">
      <c r="A379" t="s">
        <v>400</v>
      </c>
      <c r="B379" t="s">
        <v>23</v>
      </c>
      <c r="C379" s="3">
        <v>198</v>
      </c>
      <c r="D379" s="3">
        <v>114</v>
      </c>
      <c r="E379" s="3">
        <v>18</v>
      </c>
      <c r="F379" s="2">
        <f t="shared" si="5"/>
        <v>0.15789473684210525</v>
      </c>
      <c r="G379" s="2">
        <f>SUMIF(Table1[Category],Table1[[#This Row],[Category]],Table1[Units Returned])/SUMIF(Table1[Category],Table1[[#This Row],[Category]],Table1[Units
Sold])</f>
        <v>0.13608333538068448</v>
      </c>
      <c r="H379" s="3" t="b">
        <f>Table1[[#This Row],[Return Rate]]&gt;Table1[[#This Row],[Category Average Return Rate]]</f>
        <v>1</v>
      </c>
      <c r="J379" s="2"/>
      <c r="K379" s="18"/>
    </row>
    <row r="380" spans="1:11" x14ac:dyDescent="0.25">
      <c r="A380" t="s">
        <v>401</v>
      </c>
      <c r="B380" t="s">
        <v>28</v>
      </c>
      <c r="C380" s="3">
        <v>3900</v>
      </c>
      <c r="D380" s="3">
        <v>237</v>
      </c>
      <c r="E380" s="3">
        <v>62</v>
      </c>
      <c r="F380" s="2">
        <f t="shared" si="5"/>
        <v>0.26160337552742619</v>
      </c>
      <c r="G380" s="2">
        <f>SUMIF(Table1[Category],Table1[[#This Row],[Category]],Table1[Units Returned])/SUMIF(Table1[Category],Table1[[#This Row],[Category]],Table1[Units
Sold])</f>
        <v>0.21457971497228237</v>
      </c>
      <c r="H380" s="3" t="b">
        <f>Table1[[#This Row],[Return Rate]]&gt;Table1[[#This Row],[Category Average Return Rate]]</f>
        <v>1</v>
      </c>
      <c r="J380" s="2"/>
      <c r="K380" s="18"/>
    </row>
    <row r="381" spans="1:11" x14ac:dyDescent="0.25">
      <c r="A381" t="s">
        <v>402</v>
      </c>
      <c r="B381" t="s">
        <v>30</v>
      </c>
      <c r="C381" s="3">
        <v>2108</v>
      </c>
      <c r="D381" s="3">
        <v>66</v>
      </c>
      <c r="E381" s="3">
        <v>7</v>
      </c>
      <c r="F381" s="2">
        <f t="shared" si="5"/>
        <v>0.10606060606060606</v>
      </c>
      <c r="G381" s="2">
        <f>SUMIF(Table1[Category],Table1[[#This Row],[Category]],Table1[Units Returned])/SUMIF(Table1[Category],Table1[[#This Row],[Category]],Table1[Units
Sold])</f>
        <v>9.562198283037264E-2</v>
      </c>
      <c r="H381" s="3" t="b">
        <f>Table1[[#This Row],[Return Rate]]&gt;Table1[[#This Row],[Category Average Return Rate]]</f>
        <v>1</v>
      </c>
      <c r="J381" s="2"/>
      <c r="K381" s="18"/>
    </row>
    <row r="382" spans="1:11" x14ac:dyDescent="0.25">
      <c r="A382" t="s">
        <v>403</v>
      </c>
      <c r="B382" t="s">
        <v>28</v>
      </c>
      <c r="C382" s="3">
        <v>1186</v>
      </c>
      <c r="D382" s="3">
        <v>361</v>
      </c>
      <c r="E382" s="3">
        <v>83</v>
      </c>
      <c r="F382" s="2">
        <f t="shared" si="5"/>
        <v>0.22991689750692521</v>
      </c>
      <c r="G382" s="2">
        <f>SUMIF(Table1[Category],Table1[[#This Row],[Category]],Table1[Units Returned])/SUMIF(Table1[Category],Table1[[#This Row],[Category]],Table1[Units
Sold])</f>
        <v>0.21457971497228237</v>
      </c>
      <c r="H382" s="3" t="b">
        <f>Table1[[#This Row],[Return Rate]]&gt;Table1[[#This Row],[Category Average Return Rate]]</f>
        <v>1</v>
      </c>
      <c r="J382" s="2"/>
      <c r="K382" s="18"/>
    </row>
    <row r="383" spans="1:11" x14ac:dyDescent="0.25">
      <c r="A383" t="s">
        <v>404</v>
      </c>
      <c r="B383" t="s">
        <v>34</v>
      </c>
      <c r="C383" s="3">
        <v>236</v>
      </c>
      <c r="D383" s="3">
        <v>341</v>
      </c>
      <c r="E383" s="3">
        <v>44</v>
      </c>
      <c r="F383" s="2">
        <f t="shared" si="5"/>
        <v>0.12903225806451613</v>
      </c>
      <c r="G383" s="2">
        <f>SUMIF(Table1[Category],Table1[[#This Row],[Category]],Table1[Units Returned])/SUMIF(Table1[Category],Table1[[#This Row],[Category]],Table1[Units
Sold])</f>
        <v>0.14105128205128206</v>
      </c>
      <c r="H383" s="3" t="b">
        <f>Table1[[#This Row],[Return Rate]]&gt;Table1[[#This Row],[Category Average Return Rate]]</f>
        <v>0</v>
      </c>
      <c r="J383" s="2"/>
      <c r="K383" s="18"/>
    </row>
    <row r="384" spans="1:11" x14ac:dyDescent="0.25">
      <c r="A384" t="s">
        <v>405</v>
      </c>
      <c r="B384" t="s">
        <v>28</v>
      </c>
      <c r="C384" s="3">
        <v>2904</v>
      </c>
      <c r="D384" s="3">
        <v>258</v>
      </c>
      <c r="E384" s="3">
        <v>70</v>
      </c>
      <c r="F384" s="2">
        <f t="shared" si="5"/>
        <v>0.27131782945736432</v>
      </c>
      <c r="G384" s="2">
        <f>SUMIF(Table1[Category],Table1[[#This Row],[Category]],Table1[Units Returned])/SUMIF(Table1[Category],Table1[[#This Row],[Category]],Table1[Units
Sold])</f>
        <v>0.21457971497228237</v>
      </c>
      <c r="H384" s="3" t="b">
        <f>Table1[[#This Row],[Return Rate]]&gt;Table1[[#This Row],[Category Average Return Rate]]</f>
        <v>1</v>
      </c>
      <c r="J384" s="2"/>
      <c r="K384" s="18"/>
    </row>
    <row r="385" spans="1:11" x14ac:dyDescent="0.25">
      <c r="A385" t="s">
        <v>406</v>
      </c>
      <c r="B385" t="s">
        <v>23</v>
      </c>
      <c r="C385" s="3">
        <v>1300</v>
      </c>
      <c r="D385" s="3">
        <v>475</v>
      </c>
      <c r="E385" s="3">
        <v>77</v>
      </c>
      <c r="F385" s="2">
        <f t="shared" si="5"/>
        <v>0.16210526315789472</v>
      </c>
      <c r="G385" s="2">
        <f>SUMIF(Table1[Category],Table1[[#This Row],[Category]],Table1[Units Returned])/SUMIF(Table1[Category],Table1[[#This Row],[Category]],Table1[Units
Sold])</f>
        <v>0.13608333538068448</v>
      </c>
      <c r="H385" s="3" t="b">
        <f>Table1[[#This Row],[Return Rate]]&gt;Table1[[#This Row],[Category Average Return Rate]]</f>
        <v>1</v>
      </c>
      <c r="J385" s="2"/>
      <c r="K385" s="18"/>
    </row>
    <row r="386" spans="1:11" x14ac:dyDescent="0.25">
      <c r="A386" t="s">
        <v>407</v>
      </c>
      <c r="B386" t="s">
        <v>34</v>
      </c>
      <c r="C386" s="3">
        <v>1383</v>
      </c>
      <c r="D386" s="3">
        <v>249</v>
      </c>
      <c r="E386" s="3">
        <v>62</v>
      </c>
      <c r="F386" s="2">
        <f t="shared" si="5"/>
        <v>0.24899598393574296</v>
      </c>
      <c r="G386" s="2">
        <f>SUMIF(Table1[Category],Table1[[#This Row],[Category]],Table1[Units Returned])/SUMIF(Table1[Category],Table1[[#This Row],[Category]],Table1[Units
Sold])</f>
        <v>0.14105128205128206</v>
      </c>
      <c r="H386" s="3" t="b">
        <f>Table1[[#This Row],[Return Rate]]&gt;Table1[[#This Row],[Category Average Return Rate]]</f>
        <v>1</v>
      </c>
      <c r="J386" s="2"/>
      <c r="K386" s="18"/>
    </row>
    <row r="387" spans="1:11" x14ac:dyDescent="0.25">
      <c r="A387" t="s">
        <v>408</v>
      </c>
      <c r="B387" t="s">
        <v>28</v>
      </c>
      <c r="C387" s="3">
        <v>4243</v>
      </c>
      <c r="D387" s="3">
        <v>457</v>
      </c>
      <c r="E387" s="3">
        <v>91</v>
      </c>
      <c r="F387" s="2">
        <f t="shared" si="5"/>
        <v>0.19912472647702406</v>
      </c>
      <c r="G387" s="2">
        <f>SUMIF(Table1[Category],Table1[[#This Row],[Category]],Table1[Units Returned])/SUMIF(Table1[Category],Table1[[#This Row],[Category]],Table1[Units
Sold])</f>
        <v>0.21457971497228237</v>
      </c>
      <c r="H387" s="3" t="b">
        <f>Table1[[#This Row],[Return Rate]]&gt;Table1[[#This Row],[Category Average Return Rate]]</f>
        <v>0</v>
      </c>
      <c r="J387" s="2"/>
      <c r="K387" s="18"/>
    </row>
    <row r="388" spans="1:11" x14ac:dyDescent="0.25">
      <c r="A388" t="s">
        <v>409</v>
      </c>
      <c r="B388" t="s">
        <v>34</v>
      </c>
      <c r="C388" s="3">
        <v>4200</v>
      </c>
      <c r="D388" s="3">
        <v>449</v>
      </c>
      <c r="E388" s="3">
        <v>45</v>
      </c>
      <c r="F388" s="2">
        <f t="shared" si="5"/>
        <v>0.10022271714922049</v>
      </c>
      <c r="G388" s="2">
        <f>SUMIF(Table1[Category],Table1[[#This Row],[Category]],Table1[Units Returned])/SUMIF(Table1[Category],Table1[[#This Row],[Category]],Table1[Units
Sold])</f>
        <v>0.14105128205128206</v>
      </c>
      <c r="H388" s="3" t="b">
        <f>Table1[[#This Row],[Return Rate]]&gt;Table1[[#This Row],[Category Average Return Rate]]</f>
        <v>0</v>
      </c>
      <c r="J388" s="2"/>
      <c r="K388" s="18"/>
    </row>
    <row r="389" spans="1:11" x14ac:dyDescent="0.25">
      <c r="A389" t="s">
        <v>410</v>
      </c>
      <c r="B389" t="s">
        <v>28</v>
      </c>
      <c r="C389" s="3">
        <v>2761</v>
      </c>
      <c r="D389" s="3">
        <v>331</v>
      </c>
      <c r="E389" s="3">
        <v>66</v>
      </c>
      <c r="F389" s="2">
        <f t="shared" si="5"/>
        <v>0.19939577039274925</v>
      </c>
      <c r="G389" s="2">
        <f>SUMIF(Table1[Category],Table1[[#This Row],[Category]],Table1[Units Returned])/SUMIF(Table1[Category],Table1[[#This Row],[Category]],Table1[Units
Sold])</f>
        <v>0.21457971497228237</v>
      </c>
      <c r="H389" s="3" t="b">
        <f>Table1[[#This Row],[Return Rate]]&gt;Table1[[#This Row],[Category Average Return Rate]]</f>
        <v>0</v>
      </c>
      <c r="J389" s="2"/>
      <c r="K389" s="18"/>
    </row>
    <row r="390" spans="1:11" x14ac:dyDescent="0.25">
      <c r="A390" t="s">
        <v>411</v>
      </c>
      <c r="B390" t="s">
        <v>23</v>
      </c>
      <c r="C390" s="3">
        <v>4903</v>
      </c>
      <c r="D390" s="3">
        <v>323</v>
      </c>
      <c r="E390" s="3">
        <v>32</v>
      </c>
      <c r="F390" s="2">
        <f t="shared" si="5"/>
        <v>9.9071207430340563E-2</v>
      </c>
      <c r="G390" s="2">
        <f>SUMIF(Table1[Category],Table1[[#This Row],[Category]],Table1[Units Returned])/SUMIF(Table1[Category],Table1[[#This Row],[Category]],Table1[Units
Sold])</f>
        <v>0.13608333538068448</v>
      </c>
      <c r="H390" s="3" t="b">
        <f>Table1[[#This Row],[Return Rate]]&gt;Table1[[#This Row],[Category Average Return Rate]]</f>
        <v>0</v>
      </c>
      <c r="J390" s="2"/>
      <c r="K390" s="18"/>
    </row>
    <row r="391" spans="1:11" x14ac:dyDescent="0.25">
      <c r="A391" t="s">
        <v>412</v>
      </c>
      <c r="B391" t="s">
        <v>28</v>
      </c>
      <c r="C391" s="3">
        <v>4551</v>
      </c>
      <c r="D391" s="3">
        <v>180</v>
      </c>
      <c r="E391" s="3">
        <v>37</v>
      </c>
      <c r="F391" s="2">
        <f t="shared" ref="F391:F454" si="6">E391/D391</f>
        <v>0.20555555555555555</v>
      </c>
      <c r="G391" s="2">
        <f>SUMIF(Table1[Category],Table1[[#This Row],[Category]],Table1[Units Returned])/SUMIF(Table1[Category],Table1[[#This Row],[Category]],Table1[Units
Sold])</f>
        <v>0.21457971497228237</v>
      </c>
      <c r="H391" s="3" t="b">
        <f>Table1[[#This Row],[Return Rate]]&gt;Table1[[#This Row],[Category Average Return Rate]]</f>
        <v>0</v>
      </c>
      <c r="J391" s="2"/>
      <c r="K391" s="18"/>
    </row>
    <row r="392" spans="1:11" x14ac:dyDescent="0.25">
      <c r="A392" t="s">
        <v>413</v>
      </c>
      <c r="B392" t="s">
        <v>28</v>
      </c>
      <c r="C392" s="3">
        <v>1835</v>
      </c>
      <c r="D392" s="3">
        <v>190</v>
      </c>
      <c r="E392" s="3">
        <v>52</v>
      </c>
      <c r="F392" s="2">
        <f t="shared" si="6"/>
        <v>0.27368421052631581</v>
      </c>
      <c r="G392" s="2">
        <f>SUMIF(Table1[Category],Table1[[#This Row],[Category]],Table1[Units Returned])/SUMIF(Table1[Category],Table1[[#This Row],[Category]],Table1[Units
Sold])</f>
        <v>0.21457971497228237</v>
      </c>
      <c r="H392" s="3" t="b">
        <f>Table1[[#This Row],[Return Rate]]&gt;Table1[[#This Row],[Category Average Return Rate]]</f>
        <v>1</v>
      </c>
      <c r="J392" s="2"/>
      <c r="K392" s="18"/>
    </row>
    <row r="393" spans="1:11" x14ac:dyDescent="0.25">
      <c r="A393" t="s">
        <v>414</v>
      </c>
      <c r="B393" t="s">
        <v>28</v>
      </c>
      <c r="C393" s="3">
        <v>800</v>
      </c>
      <c r="D393" s="3">
        <v>407</v>
      </c>
      <c r="E393" s="3">
        <v>81</v>
      </c>
      <c r="F393" s="2">
        <f t="shared" si="6"/>
        <v>0.19901719901719903</v>
      </c>
      <c r="G393" s="2">
        <f>SUMIF(Table1[Category],Table1[[#This Row],[Category]],Table1[Units Returned])/SUMIF(Table1[Category],Table1[[#This Row],[Category]],Table1[Units
Sold])</f>
        <v>0.21457971497228237</v>
      </c>
      <c r="H393" s="3" t="b">
        <f>Table1[[#This Row],[Return Rate]]&gt;Table1[[#This Row],[Category Average Return Rate]]</f>
        <v>0</v>
      </c>
      <c r="J393" s="2"/>
      <c r="K393" s="18"/>
    </row>
    <row r="394" spans="1:11" x14ac:dyDescent="0.25">
      <c r="A394" t="s">
        <v>415</v>
      </c>
      <c r="B394" t="s">
        <v>30</v>
      </c>
      <c r="C394" s="3">
        <v>1812</v>
      </c>
      <c r="D394" s="3">
        <v>154</v>
      </c>
      <c r="E394" s="3">
        <v>17</v>
      </c>
      <c r="F394" s="2">
        <f t="shared" si="6"/>
        <v>0.11038961038961038</v>
      </c>
      <c r="G394" s="2">
        <f>SUMIF(Table1[Category],Table1[[#This Row],[Category]],Table1[Units Returned])/SUMIF(Table1[Category],Table1[[#This Row],[Category]],Table1[Units
Sold])</f>
        <v>9.562198283037264E-2</v>
      </c>
      <c r="H394" s="3" t="b">
        <f>Table1[[#This Row],[Return Rate]]&gt;Table1[[#This Row],[Category Average Return Rate]]</f>
        <v>1</v>
      </c>
      <c r="J394" s="2"/>
      <c r="K394" s="18"/>
    </row>
    <row r="395" spans="1:11" x14ac:dyDescent="0.25">
      <c r="A395" t="s">
        <v>416</v>
      </c>
      <c r="B395" t="s">
        <v>30</v>
      </c>
      <c r="C395" s="3">
        <v>3970</v>
      </c>
      <c r="D395" s="3">
        <v>196</v>
      </c>
      <c r="E395" s="3">
        <v>22</v>
      </c>
      <c r="F395" s="2">
        <f t="shared" si="6"/>
        <v>0.11224489795918367</v>
      </c>
      <c r="G395" s="2">
        <f>SUMIF(Table1[Category],Table1[[#This Row],[Category]],Table1[Units Returned])/SUMIF(Table1[Category],Table1[[#This Row],[Category]],Table1[Units
Sold])</f>
        <v>9.562198283037264E-2</v>
      </c>
      <c r="H395" s="3" t="b">
        <f>Table1[[#This Row],[Return Rate]]&gt;Table1[[#This Row],[Category Average Return Rate]]</f>
        <v>1</v>
      </c>
      <c r="J395" s="2"/>
      <c r="K395" s="18"/>
    </row>
    <row r="396" spans="1:11" x14ac:dyDescent="0.25">
      <c r="A396" t="s">
        <v>417</v>
      </c>
      <c r="B396" t="s">
        <v>30</v>
      </c>
      <c r="C396" s="3">
        <v>4510</v>
      </c>
      <c r="D396" s="3">
        <v>466</v>
      </c>
      <c r="E396" s="3">
        <v>52</v>
      </c>
      <c r="F396" s="2">
        <f t="shared" si="6"/>
        <v>0.11158798283261803</v>
      </c>
      <c r="G396" s="2">
        <f>SUMIF(Table1[Category],Table1[[#This Row],[Category]],Table1[Units Returned])/SUMIF(Table1[Category],Table1[[#This Row],[Category]],Table1[Units
Sold])</f>
        <v>9.562198283037264E-2</v>
      </c>
      <c r="H396" s="3" t="b">
        <f>Table1[[#This Row],[Return Rate]]&gt;Table1[[#This Row],[Category Average Return Rate]]</f>
        <v>1</v>
      </c>
      <c r="J396" s="2"/>
      <c r="K396" s="18"/>
    </row>
    <row r="397" spans="1:11" x14ac:dyDescent="0.25">
      <c r="A397" t="s">
        <v>418</v>
      </c>
      <c r="B397" t="s">
        <v>23</v>
      </c>
      <c r="C397" s="3">
        <v>531</v>
      </c>
      <c r="D397" s="3">
        <v>311</v>
      </c>
      <c r="E397" s="3">
        <v>31</v>
      </c>
      <c r="F397" s="2">
        <f t="shared" si="6"/>
        <v>9.9678456591639875E-2</v>
      </c>
      <c r="G397" s="2">
        <f>SUMIF(Table1[Category],Table1[[#This Row],[Category]],Table1[Units Returned])/SUMIF(Table1[Category],Table1[[#This Row],[Category]],Table1[Units
Sold])</f>
        <v>0.13608333538068448</v>
      </c>
      <c r="H397" s="3" t="b">
        <f>Table1[[#This Row],[Return Rate]]&gt;Table1[[#This Row],[Category Average Return Rate]]</f>
        <v>0</v>
      </c>
      <c r="J397" s="2"/>
      <c r="K397" s="18"/>
    </row>
    <row r="398" spans="1:11" x14ac:dyDescent="0.25">
      <c r="A398" t="s">
        <v>419</v>
      </c>
      <c r="B398" t="s">
        <v>34</v>
      </c>
      <c r="C398" s="3">
        <v>203</v>
      </c>
      <c r="D398" s="3">
        <v>262</v>
      </c>
      <c r="E398" s="3">
        <v>26</v>
      </c>
      <c r="F398" s="2">
        <f t="shared" si="6"/>
        <v>9.9236641221374045E-2</v>
      </c>
      <c r="G398" s="2">
        <f>SUMIF(Table1[Category],Table1[[#This Row],[Category]],Table1[Units Returned])/SUMIF(Table1[Category],Table1[[#This Row],[Category]],Table1[Units
Sold])</f>
        <v>0.14105128205128206</v>
      </c>
      <c r="H398" s="3" t="b">
        <f>Table1[[#This Row],[Return Rate]]&gt;Table1[[#This Row],[Category Average Return Rate]]</f>
        <v>0</v>
      </c>
      <c r="J398" s="2"/>
      <c r="K398" s="18"/>
    </row>
    <row r="399" spans="1:11" x14ac:dyDescent="0.25">
      <c r="A399" t="s">
        <v>420</v>
      </c>
      <c r="B399" t="s">
        <v>20</v>
      </c>
      <c r="C399" s="3">
        <v>1574</v>
      </c>
      <c r="D399" s="3">
        <v>419</v>
      </c>
      <c r="E399" s="3">
        <v>63</v>
      </c>
      <c r="F399" s="2">
        <f t="shared" si="6"/>
        <v>0.15035799522673032</v>
      </c>
      <c r="G399" s="2">
        <f>SUMIF(Table1[Category],Table1[[#This Row],[Category]],Table1[Units Returned])/SUMIF(Table1[Category],Table1[[#This Row],[Category]],Table1[Units
Sold])</f>
        <v>0.14674173181683495</v>
      </c>
      <c r="H399" s="3" t="b">
        <f>Table1[[#This Row],[Return Rate]]&gt;Table1[[#This Row],[Category Average Return Rate]]</f>
        <v>1</v>
      </c>
      <c r="J399" s="2"/>
      <c r="K399" s="18"/>
    </row>
    <row r="400" spans="1:11" x14ac:dyDescent="0.25">
      <c r="A400" t="s">
        <v>421</v>
      </c>
      <c r="B400" t="s">
        <v>28</v>
      </c>
      <c r="C400" s="3">
        <v>2170</v>
      </c>
      <c r="D400" s="3">
        <v>406</v>
      </c>
      <c r="E400" s="3">
        <v>81</v>
      </c>
      <c r="F400" s="2">
        <f t="shared" si="6"/>
        <v>0.19950738916256158</v>
      </c>
      <c r="G400" s="2">
        <f>SUMIF(Table1[Category],Table1[[#This Row],[Category]],Table1[Units Returned])/SUMIF(Table1[Category],Table1[[#This Row],[Category]],Table1[Units
Sold])</f>
        <v>0.21457971497228237</v>
      </c>
      <c r="H400" s="3" t="b">
        <f>Table1[[#This Row],[Return Rate]]&gt;Table1[[#This Row],[Category Average Return Rate]]</f>
        <v>0</v>
      </c>
      <c r="J400" s="2"/>
      <c r="K400" s="18"/>
    </row>
    <row r="401" spans="1:11" x14ac:dyDescent="0.25">
      <c r="A401" t="s">
        <v>422</v>
      </c>
      <c r="B401" t="s">
        <v>28</v>
      </c>
      <c r="C401" s="3">
        <v>2393</v>
      </c>
      <c r="D401" s="3">
        <v>427</v>
      </c>
      <c r="E401" s="3">
        <v>85</v>
      </c>
      <c r="F401" s="2">
        <f t="shared" si="6"/>
        <v>0.19906323185011709</v>
      </c>
      <c r="G401" s="2">
        <f>SUMIF(Table1[Category],Table1[[#This Row],[Category]],Table1[Units Returned])/SUMIF(Table1[Category],Table1[[#This Row],[Category]],Table1[Units
Sold])</f>
        <v>0.21457971497228237</v>
      </c>
      <c r="H401" s="3" t="b">
        <f>Table1[[#This Row],[Return Rate]]&gt;Table1[[#This Row],[Category Average Return Rate]]</f>
        <v>0</v>
      </c>
      <c r="J401" s="2"/>
      <c r="K401" s="18"/>
    </row>
    <row r="402" spans="1:11" x14ac:dyDescent="0.25">
      <c r="A402" t="s">
        <v>423</v>
      </c>
      <c r="B402" t="s">
        <v>23</v>
      </c>
      <c r="C402" s="3">
        <v>1290</v>
      </c>
      <c r="D402" s="3">
        <v>143</v>
      </c>
      <c r="E402" s="3">
        <v>36</v>
      </c>
      <c r="F402" s="2">
        <f t="shared" si="6"/>
        <v>0.25174825174825177</v>
      </c>
      <c r="G402" s="2">
        <f>SUMIF(Table1[Category],Table1[[#This Row],[Category]],Table1[Units Returned])/SUMIF(Table1[Category],Table1[[#This Row],[Category]],Table1[Units
Sold])</f>
        <v>0.13608333538068448</v>
      </c>
      <c r="H402" s="3" t="b">
        <f>Table1[[#This Row],[Return Rate]]&gt;Table1[[#This Row],[Category Average Return Rate]]</f>
        <v>1</v>
      </c>
      <c r="J402" s="2"/>
      <c r="K402" s="18"/>
    </row>
    <row r="403" spans="1:11" x14ac:dyDescent="0.25">
      <c r="A403" t="s">
        <v>424</v>
      </c>
      <c r="B403" t="s">
        <v>28</v>
      </c>
      <c r="C403" s="3">
        <v>110</v>
      </c>
      <c r="D403" s="3">
        <v>342</v>
      </c>
      <c r="E403" s="3">
        <v>68</v>
      </c>
      <c r="F403" s="2">
        <f t="shared" si="6"/>
        <v>0.19883040935672514</v>
      </c>
      <c r="G403" s="2">
        <f>SUMIF(Table1[Category],Table1[[#This Row],[Category]],Table1[Units Returned])/SUMIF(Table1[Category],Table1[[#This Row],[Category]],Table1[Units
Sold])</f>
        <v>0.21457971497228237</v>
      </c>
      <c r="H403" s="3" t="b">
        <f>Table1[[#This Row],[Return Rate]]&gt;Table1[[#This Row],[Category Average Return Rate]]</f>
        <v>0</v>
      </c>
      <c r="J403" s="2"/>
      <c r="K403" s="18"/>
    </row>
    <row r="404" spans="1:11" x14ac:dyDescent="0.25">
      <c r="A404" t="s">
        <v>425</v>
      </c>
      <c r="B404" t="s">
        <v>30</v>
      </c>
      <c r="C404" s="3">
        <v>988</v>
      </c>
      <c r="D404" s="3">
        <v>316</v>
      </c>
      <c r="E404" s="3">
        <v>35</v>
      </c>
      <c r="F404" s="2">
        <f t="shared" si="6"/>
        <v>0.11075949367088607</v>
      </c>
      <c r="G404" s="2">
        <f>SUMIF(Table1[Category],Table1[[#This Row],[Category]],Table1[Units Returned])/SUMIF(Table1[Category],Table1[[#This Row],[Category]],Table1[Units
Sold])</f>
        <v>9.562198283037264E-2</v>
      </c>
      <c r="H404" s="3" t="b">
        <f>Table1[[#This Row],[Return Rate]]&gt;Table1[[#This Row],[Category Average Return Rate]]</f>
        <v>1</v>
      </c>
      <c r="J404" s="2"/>
      <c r="K404" s="18"/>
    </row>
    <row r="405" spans="1:11" x14ac:dyDescent="0.25">
      <c r="A405" t="s">
        <v>426</v>
      </c>
      <c r="B405" t="s">
        <v>20</v>
      </c>
      <c r="C405" s="3">
        <v>1689</v>
      </c>
      <c r="D405" s="3">
        <v>101</v>
      </c>
      <c r="E405" s="3">
        <v>19</v>
      </c>
      <c r="F405" s="2">
        <f t="shared" si="6"/>
        <v>0.18811881188118812</v>
      </c>
      <c r="G405" s="2">
        <f>SUMIF(Table1[Category],Table1[[#This Row],[Category]],Table1[Units Returned])/SUMIF(Table1[Category],Table1[[#This Row],[Category]],Table1[Units
Sold])</f>
        <v>0.14674173181683495</v>
      </c>
      <c r="H405" s="3" t="b">
        <f>Table1[[#This Row],[Return Rate]]&gt;Table1[[#This Row],[Category Average Return Rate]]</f>
        <v>1</v>
      </c>
      <c r="J405" s="2"/>
      <c r="K405" s="18"/>
    </row>
    <row r="406" spans="1:11" x14ac:dyDescent="0.25">
      <c r="A406" t="s">
        <v>427</v>
      </c>
      <c r="B406" t="s">
        <v>17</v>
      </c>
      <c r="C406" s="3">
        <v>4170</v>
      </c>
      <c r="D406" s="3">
        <v>244</v>
      </c>
      <c r="E406" s="3">
        <v>25</v>
      </c>
      <c r="F406" s="2">
        <f t="shared" si="6"/>
        <v>0.10245901639344263</v>
      </c>
      <c r="G406" s="2">
        <f>SUMIF(Table1[Category],Table1[[#This Row],[Category]],Table1[Units Returned])/SUMIF(Table1[Category],Table1[[#This Row],[Category]],Table1[Units
Sold])</f>
        <v>9.1427097500351731E-2</v>
      </c>
      <c r="H406" s="3" t="b">
        <f>Table1[[#This Row],[Return Rate]]&gt;Table1[[#This Row],[Category Average Return Rate]]</f>
        <v>1</v>
      </c>
      <c r="J406" s="2"/>
      <c r="K406" s="18"/>
    </row>
    <row r="407" spans="1:11" x14ac:dyDescent="0.25">
      <c r="A407" t="s">
        <v>428</v>
      </c>
      <c r="B407" t="s">
        <v>28</v>
      </c>
      <c r="C407" s="3">
        <v>4276</v>
      </c>
      <c r="D407" s="3">
        <v>490</v>
      </c>
      <c r="E407" s="3">
        <v>98</v>
      </c>
      <c r="F407" s="2">
        <f t="shared" si="6"/>
        <v>0.2</v>
      </c>
      <c r="G407" s="2">
        <f>SUMIF(Table1[Category],Table1[[#This Row],[Category]],Table1[Units Returned])/SUMIF(Table1[Category],Table1[[#This Row],[Category]],Table1[Units
Sold])</f>
        <v>0.21457971497228237</v>
      </c>
      <c r="H407" s="3" t="b">
        <f>Table1[[#This Row],[Return Rate]]&gt;Table1[[#This Row],[Category Average Return Rate]]</f>
        <v>0</v>
      </c>
      <c r="J407" s="2"/>
      <c r="K407" s="18"/>
    </row>
    <row r="408" spans="1:11" x14ac:dyDescent="0.25">
      <c r="A408" t="s">
        <v>429</v>
      </c>
      <c r="B408" t="s">
        <v>30</v>
      </c>
      <c r="C408" s="3">
        <v>3619</v>
      </c>
      <c r="D408" s="3">
        <v>12</v>
      </c>
      <c r="E408" s="3">
        <v>1</v>
      </c>
      <c r="F408" s="2">
        <f t="shared" si="6"/>
        <v>8.3333333333333329E-2</v>
      </c>
      <c r="G408" s="2">
        <f>SUMIF(Table1[Category],Table1[[#This Row],[Category]],Table1[Units Returned])/SUMIF(Table1[Category],Table1[[#This Row],[Category]],Table1[Units
Sold])</f>
        <v>9.562198283037264E-2</v>
      </c>
      <c r="H408" s="3" t="b">
        <f>Table1[[#This Row],[Return Rate]]&gt;Table1[[#This Row],[Category Average Return Rate]]</f>
        <v>0</v>
      </c>
      <c r="J408" s="2"/>
      <c r="K408" s="18"/>
    </row>
    <row r="409" spans="1:11" x14ac:dyDescent="0.25">
      <c r="A409" t="s">
        <v>430</v>
      </c>
      <c r="B409" t="s">
        <v>17</v>
      </c>
      <c r="C409" s="3">
        <v>1302</v>
      </c>
      <c r="D409" s="3">
        <v>239</v>
      </c>
      <c r="E409" s="3">
        <v>25</v>
      </c>
      <c r="F409" s="2">
        <f t="shared" si="6"/>
        <v>0.10460251046025104</v>
      </c>
      <c r="G409" s="2">
        <f>SUMIF(Table1[Category],Table1[[#This Row],[Category]],Table1[Units Returned])/SUMIF(Table1[Category],Table1[[#This Row],[Category]],Table1[Units
Sold])</f>
        <v>9.1427097500351731E-2</v>
      </c>
      <c r="H409" s="3" t="b">
        <f>Table1[[#This Row],[Return Rate]]&gt;Table1[[#This Row],[Category Average Return Rate]]</f>
        <v>1</v>
      </c>
      <c r="J409" s="2"/>
      <c r="K409" s="18"/>
    </row>
    <row r="410" spans="1:11" x14ac:dyDescent="0.25">
      <c r="A410" t="s">
        <v>431</v>
      </c>
      <c r="B410" t="s">
        <v>20</v>
      </c>
      <c r="C410" s="3">
        <v>4253</v>
      </c>
      <c r="D410" s="3">
        <v>49</v>
      </c>
      <c r="E410" s="3">
        <v>9</v>
      </c>
      <c r="F410" s="2">
        <f t="shared" si="6"/>
        <v>0.18367346938775511</v>
      </c>
      <c r="G410" s="2">
        <f>SUMIF(Table1[Category],Table1[[#This Row],[Category]],Table1[Units Returned])/SUMIF(Table1[Category],Table1[[#This Row],[Category]],Table1[Units
Sold])</f>
        <v>0.14674173181683495</v>
      </c>
      <c r="H410" s="3" t="b">
        <f>Table1[[#This Row],[Return Rate]]&gt;Table1[[#This Row],[Category Average Return Rate]]</f>
        <v>1</v>
      </c>
      <c r="J410" s="2"/>
      <c r="K410" s="18"/>
    </row>
    <row r="411" spans="1:11" x14ac:dyDescent="0.25">
      <c r="A411" t="s">
        <v>432</v>
      </c>
      <c r="B411" t="s">
        <v>17</v>
      </c>
      <c r="C411" s="3">
        <v>221</v>
      </c>
      <c r="D411" s="3">
        <v>42</v>
      </c>
      <c r="E411" s="3">
        <v>4</v>
      </c>
      <c r="F411" s="2">
        <f t="shared" si="6"/>
        <v>9.5238095238095233E-2</v>
      </c>
      <c r="G411" s="2">
        <f>SUMIF(Table1[Category],Table1[[#This Row],[Category]],Table1[Units Returned])/SUMIF(Table1[Category],Table1[[#This Row],[Category]],Table1[Units
Sold])</f>
        <v>9.1427097500351731E-2</v>
      </c>
      <c r="H411" s="3" t="b">
        <f>Table1[[#This Row],[Return Rate]]&gt;Table1[[#This Row],[Category Average Return Rate]]</f>
        <v>1</v>
      </c>
      <c r="J411" s="2"/>
      <c r="K411" s="18"/>
    </row>
    <row r="412" spans="1:11" x14ac:dyDescent="0.25">
      <c r="A412" t="s">
        <v>433</v>
      </c>
      <c r="B412" t="s">
        <v>30</v>
      </c>
      <c r="C412" s="3">
        <v>1508</v>
      </c>
      <c r="D412" s="3">
        <v>166</v>
      </c>
      <c r="E412" s="3">
        <v>18</v>
      </c>
      <c r="F412" s="2">
        <f t="shared" si="6"/>
        <v>0.10843373493975904</v>
      </c>
      <c r="G412" s="2">
        <f>SUMIF(Table1[Category],Table1[[#This Row],[Category]],Table1[Units Returned])/SUMIF(Table1[Category],Table1[[#This Row],[Category]],Table1[Units
Sold])</f>
        <v>9.562198283037264E-2</v>
      </c>
      <c r="H412" s="3" t="b">
        <f>Table1[[#This Row],[Return Rate]]&gt;Table1[[#This Row],[Category Average Return Rate]]</f>
        <v>1</v>
      </c>
      <c r="J412" s="2"/>
      <c r="K412" s="18"/>
    </row>
    <row r="413" spans="1:11" x14ac:dyDescent="0.25">
      <c r="A413" t="s">
        <v>434</v>
      </c>
      <c r="B413" t="s">
        <v>34</v>
      </c>
      <c r="C413" s="3">
        <v>3599</v>
      </c>
      <c r="D413" s="3">
        <v>82</v>
      </c>
      <c r="E413" s="3">
        <v>14</v>
      </c>
      <c r="F413" s="2">
        <f t="shared" si="6"/>
        <v>0.17073170731707318</v>
      </c>
      <c r="G413" s="2">
        <f>SUMIF(Table1[Category],Table1[[#This Row],[Category]],Table1[Units Returned])/SUMIF(Table1[Category],Table1[[#This Row],[Category]],Table1[Units
Sold])</f>
        <v>0.14105128205128206</v>
      </c>
      <c r="H413" s="3" t="b">
        <f>Table1[[#This Row],[Return Rate]]&gt;Table1[[#This Row],[Category Average Return Rate]]</f>
        <v>1</v>
      </c>
      <c r="J413" s="2"/>
      <c r="K413" s="18"/>
    </row>
    <row r="414" spans="1:11" x14ac:dyDescent="0.25">
      <c r="A414" t="s">
        <v>435</v>
      </c>
      <c r="B414" t="s">
        <v>34</v>
      </c>
      <c r="C414" s="3">
        <v>4247</v>
      </c>
      <c r="D414" s="3">
        <v>429</v>
      </c>
      <c r="E414" s="3">
        <v>43</v>
      </c>
      <c r="F414" s="2">
        <f t="shared" si="6"/>
        <v>0.10023310023310024</v>
      </c>
      <c r="G414" s="2">
        <f>SUMIF(Table1[Category],Table1[[#This Row],[Category]],Table1[Units Returned])/SUMIF(Table1[Category],Table1[[#This Row],[Category]],Table1[Units
Sold])</f>
        <v>0.14105128205128206</v>
      </c>
      <c r="H414" s="3" t="b">
        <f>Table1[[#This Row],[Return Rate]]&gt;Table1[[#This Row],[Category Average Return Rate]]</f>
        <v>0</v>
      </c>
      <c r="J414" s="2"/>
      <c r="K414" s="18"/>
    </row>
    <row r="415" spans="1:11" x14ac:dyDescent="0.25">
      <c r="A415" t="s">
        <v>436</v>
      </c>
      <c r="B415" t="s">
        <v>17</v>
      </c>
      <c r="C415" s="3">
        <v>2372</v>
      </c>
      <c r="D415" s="3">
        <v>291</v>
      </c>
      <c r="E415" s="3">
        <v>15</v>
      </c>
      <c r="F415" s="2">
        <f t="shared" si="6"/>
        <v>5.1546391752577317E-2</v>
      </c>
      <c r="G415" s="2">
        <f>SUMIF(Table1[Category],Table1[[#This Row],[Category]],Table1[Units Returned])/SUMIF(Table1[Category],Table1[[#This Row],[Category]],Table1[Units
Sold])</f>
        <v>9.1427097500351731E-2</v>
      </c>
      <c r="H415" s="3" t="b">
        <f>Table1[[#This Row],[Return Rate]]&gt;Table1[[#This Row],[Category Average Return Rate]]</f>
        <v>0</v>
      </c>
      <c r="J415" s="2"/>
      <c r="K415" s="18"/>
    </row>
    <row r="416" spans="1:11" x14ac:dyDescent="0.25">
      <c r="A416" t="s">
        <v>437</v>
      </c>
      <c r="B416" t="s">
        <v>23</v>
      </c>
      <c r="C416" s="3">
        <v>1686</v>
      </c>
      <c r="D416" s="3">
        <v>158</v>
      </c>
      <c r="E416" s="3">
        <v>40</v>
      </c>
      <c r="F416" s="2">
        <f t="shared" si="6"/>
        <v>0.25316455696202533</v>
      </c>
      <c r="G416" s="2">
        <f>SUMIF(Table1[Category],Table1[[#This Row],[Category]],Table1[Units Returned])/SUMIF(Table1[Category],Table1[[#This Row],[Category]],Table1[Units
Sold])</f>
        <v>0.13608333538068448</v>
      </c>
      <c r="H416" s="3" t="b">
        <f>Table1[[#This Row],[Return Rate]]&gt;Table1[[#This Row],[Category Average Return Rate]]</f>
        <v>1</v>
      </c>
      <c r="J416" s="2"/>
      <c r="K416" s="18"/>
    </row>
    <row r="417" spans="1:11" x14ac:dyDescent="0.25">
      <c r="A417" t="s">
        <v>438</v>
      </c>
      <c r="B417" t="s">
        <v>17</v>
      </c>
      <c r="C417" s="3">
        <v>3165</v>
      </c>
      <c r="D417" s="3">
        <v>216</v>
      </c>
      <c r="E417" s="3">
        <v>32</v>
      </c>
      <c r="F417" s="2">
        <f t="shared" si="6"/>
        <v>0.14814814814814814</v>
      </c>
      <c r="G417" s="2">
        <f>SUMIF(Table1[Category],Table1[[#This Row],[Category]],Table1[Units Returned])/SUMIF(Table1[Category],Table1[[#This Row],[Category]],Table1[Units
Sold])</f>
        <v>9.1427097500351731E-2</v>
      </c>
      <c r="H417" s="3" t="b">
        <f>Table1[[#This Row],[Return Rate]]&gt;Table1[[#This Row],[Category Average Return Rate]]</f>
        <v>1</v>
      </c>
      <c r="J417" s="2"/>
      <c r="K417" s="18"/>
    </row>
    <row r="418" spans="1:11" x14ac:dyDescent="0.25">
      <c r="A418" t="s">
        <v>439</v>
      </c>
      <c r="B418" t="s">
        <v>28</v>
      </c>
      <c r="C418" s="3">
        <v>4140</v>
      </c>
      <c r="D418" s="3">
        <v>490</v>
      </c>
      <c r="E418" s="3">
        <v>98</v>
      </c>
      <c r="F418" s="2">
        <f t="shared" si="6"/>
        <v>0.2</v>
      </c>
      <c r="G418" s="2">
        <f>SUMIF(Table1[Category],Table1[[#This Row],[Category]],Table1[Units Returned])/SUMIF(Table1[Category],Table1[[#This Row],[Category]],Table1[Units
Sold])</f>
        <v>0.21457971497228237</v>
      </c>
      <c r="H418" s="3" t="b">
        <f>Table1[[#This Row],[Return Rate]]&gt;Table1[[#This Row],[Category Average Return Rate]]</f>
        <v>0</v>
      </c>
      <c r="J418" s="2"/>
      <c r="K418" s="18"/>
    </row>
    <row r="419" spans="1:11" x14ac:dyDescent="0.25">
      <c r="A419" t="s">
        <v>440</v>
      </c>
      <c r="B419" t="s">
        <v>28</v>
      </c>
      <c r="C419" s="3">
        <v>3054</v>
      </c>
      <c r="D419" s="3">
        <v>158</v>
      </c>
      <c r="E419" s="3">
        <v>32</v>
      </c>
      <c r="F419" s="2">
        <f t="shared" si="6"/>
        <v>0.20253164556962025</v>
      </c>
      <c r="G419" s="2">
        <f>SUMIF(Table1[Category],Table1[[#This Row],[Category]],Table1[Units Returned])/SUMIF(Table1[Category],Table1[[#This Row],[Category]],Table1[Units
Sold])</f>
        <v>0.21457971497228237</v>
      </c>
      <c r="H419" s="3" t="b">
        <f>Table1[[#This Row],[Return Rate]]&gt;Table1[[#This Row],[Category Average Return Rate]]</f>
        <v>0</v>
      </c>
      <c r="J419" s="2"/>
      <c r="K419" s="18"/>
    </row>
    <row r="420" spans="1:11" x14ac:dyDescent="0.25">
      <c r="A420" t="s">
        <v>441</v>
      </c>
      <c r="B420" t="s">
        <v>34</v>
      </c>
      <c r="C420" s="3">
        <v>379</v>
      </c>
      <c r="D420" s="3">
        <v>462</v>
      </c>
      <c r="E420" s="3">
        <v>79</v>
      </c>
      <c r="F420" s="2">
        <f t="shared" si="6"/>
        <v>0.17099567099567101</v>
      </c>
      <c r="G420" s="2">
        <f>SUMIF(Table1[Category],Table1[[#This Row],[Category]],Table1[Units Returned])/SUMIF(Table1[Category],Table1[[#This Row],[Category]],Table1[Units
Sold])</f>
        <v>0.14105128205128206</v>
      </c>
      <c r="H420" s="3" t="b">
        <f>Table1[[#This Row],[Return Rate]]&gt;Table1[[#This Row],[Category Average Return Rate]]</f>
        <v>1</v>
      </c>
      <c r="J420" s="2"/>
      <c r="K420" s="18"/>
    </row>
    <row r="421" spans="1:11" x14ac:dyDescent="0.25">
      <c r="A421" t="s">
        <v>442</v>
      </c>
      <c r="B421" t="s">
        <v>23</v>
      </c>
      <c r="C421" s="3">
        <v>3690</v>
      </c>
      <c r="D421" s="3">
        <v>134</v>
      </c>
      <c r="E421" s="3">
        <v>21</v>
      </c>
      <c r="F421" s="2">
        <f t="shared" si="6"/>
        <v>0.15671641791044777</v>
      </c>
      <c r="G421" s="2">
        <f>SUMIF(Table1[Category],Table1[[#This Row],[Category]],Table1[Units Returned])/SUMIF(Table1[Category],Table1[[#This Row],[Category]],Table1[Units
Sold])</f>
        <v>0.13608333538068448</v>
      </c>
      <c r="H421" s="3" t="b">
        <f>Table1[[#This Row],[Return Rate]]&gt;Table1[[#This Row],[Category Average Return Rate]]</f>
        <v>1</v>
      </c>
      <c r="J421" s="2"/>
      <c r="K421" s="18"/>
    </row>
    <row r="422" spans="1:11" x14ac:dyDescent="0.25">
      <c r="A422" t="s">
        <v>443</v>
      </c>
      <c r="B422" t="s">
        <v>30</v>
      </c>
      <c r="C422" s="3">
        <v>3944</v>
      </c>
      <c r="D422" s="3">
        <v>67</v>
      </c>
      <c r="E422" s="3">
        <v>7</v>
      </c>
      <c r="F422" s="2">
        <f t="shared" si="6"/>
        <v>0.1044776119402985</v>
      </c>
      <c r="G422" s="2">
        <f>SUMIF(Table1[Category],Table1[[#This Row],[Category]],Table1[Units Returned])/SUMIF(Table1[Category],Table1[[#This Row],[Category]],Table1[Units
Sold])</f>
        <v>9.562198283037264E-2</v>
      </c>
      <c r="H422" s="3" t="b">
        <f>Table1[[#This Row],[Return Rate]]&gt;Table1[[#This Row],[Category Average Return Rate]]</f>
        <v>1</v>
      </c>
      <c r="J422" s="2"/>
      <c r="K422" s="18"/>
    </row>
    <row r="423" spans="1:11" x14ac:dyDescent="0.25">
      <c r="A423" t="s">
        <v>444</v>
      </c>
      <c r="B423" t="s">
        <v>28</v>
      </c>
      <c r="C423" s="3">
        <v>4157</v>
      </c>
      <c r="D423" s="3">
        <v>336</v>
      </c>
      <c r="E423" s="3">
        <v>67</v>
      </c>
      <c r="F423" s="2">
        <f t="shared" si="6"/>
        <v>0.19940476190476192</v>
      </c>
      <c r="G423" s="2">
        <f>SUMIF(Table1[Category],Table1[[#This Row],[Category]],Table1[Units Returned])/SUMIF(Table1[Category],Table1[[#This Row],[Category]],Table1[Units
Sold])</f>
        <v>0.21457971497228237</v>
      </c>
      <c r="H423" s="3" t="b">
        <f>Table1[[#This Row],[Return Rate]]&gt;Table1[[#This Row],[Category Average Return Rate]]</f>
        <v>0</v>
      </c>
      <c r="J423" s="2"/>
      <c r="K423" s="18"/>
    </row>
    <row r="424" spans="1:11" x14ac:dyDescent="0.25">
      <c r="A424" t="s">
        <v>445</v>
      </c>
      <c r="B424" t="s">
        <v>34</v>
      </c>
      <c r="C424" s="3">
        <v>1391</v>
      </c>
      <c r="D424" s="3">
        <v>7</v>
      </c>
      <c r="E424" s="3">
        <v>2</v>
      </c>
      <c r="F424" s="2">
        <f t="shared" si="6"/>
        <v>0.2857142857142857</v>
      </c>
      <c r="G424" s="2">
        <f>SUMIF(Table1[Category],Table1[[#This Row],[Category]],Table1[Units Returned])/SUMIF(Table1[Category],Table1[[#This Row],[Category]],Table1[Units
Sold])</f>
        <v>0.14105128205128206</v>
      </c>
      <c r="H424" s="3" t="b">
        <f>Table1[[#This Row],[Return Rate]]&gt;Table1[[#This Row],[Category Average Return Rate]]</f>
        <v>1</v>
      </c>
      <c r="J424" s="2"/>
      <c r="K424" s="18"/>
    </row>
    <row r="425" spans="1:11" x14ac:dyDescent="0.25">
      <c r="A425" t="s">
        <v>446</v>
      </c>
      <c r="B425" t="s">
        <v>20</v>
      </c>
      <c r="C425" s="3">
        <v>3713</v>
      </c>
      <c r="D425" s="3">
        <v>436</v>
      </c>
      <c r="E425" s="3">
        <v>44</v>
      </c>
      <c r="F425" s="2">
        <f t="shared" si="6"/>
        <v>0.10091743119266056</v>
      </c>
      <c r="G425" s="2">
        <f>SUMIF(Table1[Category],Table1[[#This Row],[Category]],Table1[Units Returned])/SUMIF(Table1[Category],Table1[[#This Row],[Category]],Table1[Units
Sold])</f>
        <v>0.14674173181683495</v>
      </c>
      <c r="H425" s="3" t="b">
        <f>Table1[[#This Row],[Return Rate]]&gt;Table1[[#This Row],[Category Average Return Rate]]</f>
        <v>0</v>
      </c>
      <c r="J425" s="2"/>
      <c r="K425" s="18"/>
    </row>
    <row r="426" spans="1:11" x14ac:dyDescent="0.25">
      <c r="A426" t="s">
        <v>447</v>
      </c>
      <c r="B426" t="s">
        <v>34</v>
      </c>
      <c r="C426" s="3">
        <v>265</v>
      </c>
      <c r="D426" s="3">
        <v>14</v>
      </c>
      <c r="E426" s="3">
        <v>2</v>
      </c>
      <c r="F426" s="2">
        <f t="shared" si="6"/>
        <v>0.14285714285714285</v>
      </c>
      <c r="G426" s="2">
        <f>SUMIF(Table1[Category],Table1[[#This Row],[Category]],Table1[Units Returned])/SUMIF(Table1[Category],Table1[[#This Row],[Category]],Table1[Units
Sold])</f>
        <v>0.14105128205128206</v>
      </c>
      <c r="H426" s="3" t="b">
        <f>Table1[[#This Row],[Return Rate]]&gt;Table1[[#This Row],[Category Average Return Rate]]</f>
        <v>1</v>
      </c>
      <c r="J426" s="2"/>
      <c r="K426" s="18"/>
    </row>
    <row r="427" spans="1:11" x14ac:dyDescent="0.25">
      <c r="A427" t="s">
        <v>448</v>
      </c>
      <c r="B427" t="s">
        <v>28</v>
      </c>
      <c r="C427" s="3">
        <v>388</v>
      </c>
      <c r="D427" s="3">
        <v>73</v>
      </c>
      <c r="E427" s="3">
        <v>19</v>
      </c>
      <c r="F427" s="2">
        <f t="shared" si="6"/>
        <v>0.26027397260273971</v>
      </c>
      <c r="G427" s="2">
        <f>SUMIF(Table1[Category],Table1[[#This Row],[Category]],Table1[Units Returned])/SUMIF(Table1[Category],Table1[[#This Row],[Category]],Table1[Units
Sold])</f>
        <v>0.21457971497228237</v>
      </c>
      <c r="H427" s="3" t="b">
        <f>Table1[[#This Row],[Return Rate]]&gt;Table1[[#This Row],[Category Average Return Rate]]</f>
        <v>1</v>
      </c>
      <c r="J427" s="2"/>
      <c r="K427" s="18"/>
    </row>
    <row r="428" spans="1:11" x14ac:dyDescent="0.25">
      <c r="A428" t="s">
        <v>449</v>
      </c>
      <c r="B428" t="s">
        <v>28</v>
      </c>
      <c r="C428" s="3">
        <v>4112</v>
      </c>
      <c r="D428" s="3">
        <v>399</v>
      </c>
      <c r="E428" s="3">
        <v>80</v>
      </c>
      <c r="F428" s="2">
        <f t="shared" si="6"/>
        <v>0.20050125313283207</v>
      </c>
      <c r="G428" s="2">
        <f>SUMIF(Table1[Category],Table1[[#This Row],[Category]],Table1[Units Returned])/SUMIF(Table1[Category],Table1[[#This Row],[Category]],Table1[Units
Sold])</f>
        <v>0.21457971497228237</v>
      </c>
      <c r="H428" s="3" t="b">
        <f>Table1[[#This Row],[Return Rate]]&gt;Table1[[#This Row],[Category Average Return Rate]]</f>
        <v>0</v>
      </c>
      <c r="J428" s="2"/>
      <c r="K428" s="18"/>
    </row>
    <row r="429" spans="1:11" x14ac:dyDescent="0.25">
      <c r="A429" t="s">
        <v>450</v>
      </c>
      <c r="B429" t="s">
        <v>34</v>
      </c>
      <c r="C429" s="3">
        <v>2758</v>
      </c>
      <c r="D429" s="3">
        <v>405</v>
      </c>
      <c r="E429" s="3">
        <v>69</v>
      </c>
      <c r="F429" s="2">
        <f t="shared" si="6"/>
        <v>0.17037037037037037</v>
      </c>
      <c r="G429" s="2">
        <f>SUMIF(Table1[Category],Table1[[#This Row],[Category]],Table1[Units Returned])/SUMIF(Table1[Category],Table1[[#This Row],[Category]],Table1[Units
Sold])</f>
        <v>0.14105128205128206</v>
      </c>
      <c r="H429" s="3" t="b">
        <f>Table1[[#This Row],[Return Rate]]&gt;Table1[[#This Row],[Category Average Return Rate]]</f>
        <v>1</v>
      </c>
      <c r="J429" s="2"/>
      <c r="K429" s="18"/>
    </row>
    <row r="430" spans="1:11" x14ac:dyDescent="0.25">
      <c r="A430" t="s">
        <v>451</v>
      </c>
      <c r="B430" t="s">
        <v>30</v>
      </c>
      <c r="C430" s="3">
        <v>3202</v>
      </c>
      <c r="D430" s="3">
        <v>163</v>
      </c>
      <c r="E430" s="3">
        <v>18</v>
      </c>
      <c r="F430" s="2">
        <f t="shared" si="6"/>
        <v>0.11042944785276074</v>
      </c>
      <c r="G430" s="2">
        <f>SUMIF(Table1[Category],Table1[[#This Row],[Category]],Table1[Units Returned])/SUMIF(Table1[Category],Table1[[#This Row],[Category]],Table1[Units
Sold])</f>
        <v>9.562198283037264E-2</v>
      </c>
      <c r="H430" s="3" t="b">
        <f>Table1[[#This Row],[Return Rate]]&gt;Table1[[#This Row],[Category Average Return Rate]]</f>
        <v>1</v>
      </c>
      <c r="J430" s="2"/>
      <c r="K430" s="18"/>
    </row>
    <row r="431" spans="1:11" x14ac:dyDescent="0.25">
      <c r="A431" t="s">
        <v>452</v>
      </c>
      <c r="B431" t="s">
        <v>17</v>
      </c>
      <c r="C431" s="3">
        <v>1800</v>
      </c>
      <c r="D431" s="3">
        <v>66</v>
      </c>
      <c r="E431" s="3">
        <v>7</v>
      </c>
      <c r="F431" s="2">
        <f t="shared" si="6"/>
        <v>0.10606060606060606</v>
      </c>
      <c r="G431" s="2">
        <f>SUMIF(Table1[Category],Table1[[#This Row],[Category]],Table1[Units Returned])/SUMIF(Table1[Category],Table1[[#This Row],[Category]],Table1[Units
Sold])</f>
        <v>9.1427097500351731E-2</v>
      </c>
      <c r="H431" s="3" t="b">
        <f>Table1[[#This Row],[Return Rate]]&gt;Table1[[#This Row],[Category Average Return Rate]]</f>
        <v>1</v>
      </c>
      <c r="J431" s="2"/>
      <c r="K431" s="18"/>
    </row>
    <row r="432" spans="1:11" x14ac:dyDescent="0.25">
      <c r="A432" t="s">
        <v>453</v>
      </c>
      <c r="B432" t="s">
        <v>28</v>
      </c>
      <c r="C432" s="3">
        <v>2471</v>
      </c>
      <c r="D432" s="3">
        <v>347</v>
      </c>
      <c r="E432" s="3">
        <v>69</v>
      </c>
      <c r="F432" s="2">
        <f t="shared" si="6"/>
        <v>0.19884726224783861</v>
      </c>
      <c r="G432" s="2">
        <f>SUMIF(Table1[Category],Table1[[#This Row],[Category]],Table1[Units Returned])/SUMIF(Table1[Category],Table1[[#This Row],[Category]],Table1[Units
Sold])</f>
        <v>0.21457971497228237</v>
      </c>
      <c r="H432" s="3" t="b">
        <f>Table1[[#This Row],[Return Rate]]&gt;Table1[[#This Row],[Category Average Return Rate]]</f>
        <v>0</v>
      </c>
      <c r="J432" s="2"/>
      <c r="K432" s="18"/>
    </row>
    <row r="433" spans="1:11" x14ac:dyDescent="0.25">
      <c r="A433" t="s">
        <v>454</v>
      </c>
      <c r="B433" t="s">
        <v>34</v>
      </c>
      <c r="C433" s="3">
        <v>759</v>
      </c>
      <c r="D433" s="3">
        <v>130</v>
      </c>
      <c r="E433" s="3">
        <v>19</v>
      </c>
      <c r="F433" s="2">
        <f t="shared" si="6"/>
        <v>0.14615384615384616</v>
      </c>
      <c r="G433" s="2">
        <f>SUMIF(Table1[Category],Table1[[#This Row],[Category]],Table1[Units Returned])/SUMIF(Table1[Category],Table1[[#This Row],[Category]],Table1[Units
Sold])</f>
        <v>0.14105128205128206</v>
      </c>
      <c r="H433" s="3" t="b">
        <f>Table1[[#This Row],[Return Rate]]&gt;Table1[[#This Row],[Category Average Return Rate]]</f>
        <v>1</v>
      </c>
      <c r="J433" s="2"/>
      <c r="K433" s="18"/>
    </row>
    <row r="434" spans="1:11" x14ac:dyDescent="0.25">
      <c r="A434" t="s">
        <v>455</v>
      </c>
      <c r="B434" t="s">
        <v>34</v>
      </c>
      <c r="C434" s="3">
        <v>3776</v>
      </c>
      <c r="D434" s="3">
        <v>419</v>
      </c>
      <c r="E434" s="3">
        <v>66</v>
      </c>
      <c r="F434" s="2">
        <f t="shared" si="6"/>
        <v>0.15751789976133651</v>
      </c>
      <c r="G434" s="2">
        <f>SUMIF(Table1[Category],Table1[[#This Row],[Category]],Table1[Units Returned])/SUMIF(Table1[Category],Table1[[#This Row],[Category]],Table1[Units
Sold])</f>
        <v>0.14105128205128206</v>
      </c>
      <c r="H434" s="3" t="b">
        <f>Table1[[#This Row],[Return Rate]]&gt;Table1[[#This Row],[Category Average Return Rate]]</f>
        <v>1</v>
      </c>
      <c r="J434" s="2"/>
      <c r="K434" s="18"/>
    </row>
    <row r="435" spans="1:11" x14ac:dyDescent="0.25">
      <c r="A435" t="s">
        <v>456</v>
      </c>
      <c r="B435" t="s">
        <v>23</v>
      </c>
      <c r="C435" s="3">
        <v>3692</v>
      </c>
      <c r="D435" s="3">
        <v>466</v>
      </c>
      <c r="E435" s="3">
        <v>47</v>
      </c>
      <c r="F435" s="2">
        <f t="shared" si="6"/>
        <v>0.10085836909871244</v>
      </c>
      <c r="G435" s="2">
        <f>SUMIF(Table1[Category],Table1[[#This Row],[Category]],Table1[Units Returned])/SUMIF(Table1[Category],Table1[[#This Row],[Category]],Table1[Units
Sold])</f>
        <v>0.13608333538068448</v>
      </c>
      <c r="H435" s="3" t="b">
        <f>Table1[[#This Row],[Return Rate]]&gt;Table1[[#This Row],[Category Average Return Rate]]</f>
        <v>0</v>
      </c>
      <c r="J435" s="2"/>
      <c r="K435" s="18"/>
    </row>
    <row r="436" spans="1:11" x14ac:dyDescent="0.25">
      <c r="A436" t="s">
        <v>457</v>
      </c>
      <c r="B436" t="s">
        <v>17</v>
      </c>
      <c r="C436" s="3">
        <v>4043</v>
      </c>
      <c r="D436" s="3">
        <v>206</v>
      </c>
      <c r="E436" s="3">
        <v>21</v>
      </c>
      <c r="F436" s="2">
        <f t="shared" si="6"/>
        <v>0.10194174757281553</v>
      </c>
      <c r="G436" s="2">
        <f>SUMIF(Table1[Category],Table1[[#This Row],[Category]],Table1[Units Returned])/SUMIF(Table1[Category],Table1[[#This Row],[Category]],Table1[Units
Sold])</f>
        <v>9.1427097500351731E-2</v>
      </c>
      <c r="H436" s="3" t="b">
        <f>Table1[[#This Row],[Return Rate]]&gt;Table1[[#This Row],[Category Average Return Rate]]</f>
        <v>1</v>
      </c>
      <c r="J436" s="2"/>
      <c r="K436" s="18"/>
    </row>
    <row r="437" spans="1:11" x14ac:dyDescent="0.25">
      <c r="A437" t="s">
        <v>458</v>
      </c>
      <c r="B437" t="s">
        <v>20</v>
      </c>
      <c r="C437" s="3">
        <v>538</v>
      </c>
      <c r="D437" s="3">
        <v>276</v>
      </c>
      <c r="E437" s="3">
        <v>50</v>
      </c>
      <c r="F437" s="2">
        <f t="shared" si="6"/>
        <v>0.18115942028985507</v>
      </c>
      <c r="G437" s="2">
        <f>SUMIF(Table1[Category],Table1[[#This Row],[Category]],Table1[Units Returned])/SUMIF(Table1[Category],Table1[[#This Row],[Category]],Table1[Units
Sold])</f>
        <v>0.14674173181683495</v>
      </c>
      <c r="H437" s="3" t="b">
        <f>Table1[[#This Row],[Return Rate]]&gt;Table1[[#This Row],[Category Average Return Rate]]</f>
        <v>1</v>
      </c>
      <c r="J437" s="2"/>
      <c r="K437" s="18"/>
    </row>
    <row r="438" spans="1:11" x14ac:dyDescent="0.25">
      <c r="A438" t="s">
        <v>459</v>
      </c>
      <c r="B438" t="s">
        <v>30</v>
      </c>
      <c r="C438" s="3">
        <v>96</v>
      </c>
      <c r="D438" s="3">
        <v>466</v>
      </c>
      <c r="E438" s="3">
        <v>51</v>
      </c>
      <c r="F438" s="2">
        <f t="shared" si="6"/>
        <v>0.10944206008583691</v>
      </c>
      <c r="G438" s="2">
        <f>SUMIF(Table1[Category],Table1[[#This Row],[Category]],Table1[Units Returned])/SUMIF(Table1[Category],Table1[[#This Row],[Category]],Table1[Units
Sold])</f>
        <v>9.562198283037264E-2</v>
      </c>
      <c r="H438" s="3" t="b">
        <f>Table1[[#This Row],[Return Rate]]&gt;Table1[[#This Row],[Category Average Return Rate]]</f>
        <v>1</v>
      </c>
      <c r="J438" s="2"/>
      <c r="K438" s="18"/>
    </row>
    <row r="439" spans="1:11" x14ac:dyDescent="0.25">
      <c r="A439" t="s">
        <v>460</v>
      </c>
      <c r="B439" t="s">
        <v>20</v>
      </c>
      <c r="C439" s="3">
        <v>3409</v>
      </c>
      <c r="D439" s="3">
        <v>256</v>
      </c>
      <c r="E439" s="3">
        <v>26</v>
      </c>
      <c r="F439" s="2">
        <f t="shared" si="6"/>
        <v>0.1015625</v>
      </c>
      <c r="G439" s="2">
        <f>SUMIF(Table1[Category],Table1[[#This Row],[Category]],Table1[Units Returned])/SUMIF(Table1[Category],Table1[[#This Row],[Category]],Table1[Units
Sold])</f>
        <v>0.14674173181683495</v>
      </c>
      <c r="H439" s="3" t="b">
        <f>Table1[[#This Row],[Return Rate]]&gt;Table1[[#This Row],[Category Average Return Rate]]</f>
        <v>0</v>
      </c>
      <c r="J439" s="2"/>
      <c r="K439" s="18"/>
    </row>
    <row r="440" spans="1:11" x14ac:dyDescent="0.25">
      <c r="A440" t="s">
        <v>461</v>
      </c>
      <c r="B440" t="s">
        <v>17</v>
      </c>
      <c r="C440" s="3">
        <v>4923</v>
      </c>
      <c r="D440" s="3">
        <v>266</v>
      </c>
      <c r="E440" s="3">
        <v>40</v>
      </c>
      <c r="F440" s="2">
        <f t="shared" si="6"/>
        <v>0.15037593984962405</v>
      </c>
      <c r="G440" s="2">
        <f>SUMIF(Table1[Category],Table1[[#This Row],[Category]],Table1[Units Returned])/SUMIF(Table1[Category],Table1[[#This Row],[Category]],Table1[Units
Sold])</f>
        <v>9.1427097500351731E-2</v>
      </c>
      <c r="H440" s="3" t="b">
        <f>Table1[[#This Row],[Return Rate]]&gt;Table1[[#This Row],[Category Average Return Rate]]</f>
        <v>1</v>
      </c>
      <c r="J440" s="2"/>
      <c r="K440" s="18"/>
    </row>
    <row r="441" spans="1:11" x14ac:dyDescent="0.25">
      <c r="A441" t="s">
        <v>462</v>
      </c>
      <c r="B441" t="s">
        <v>17</v>
      </c>
      <c r="C441" s="3">
        <v>4856</v>
      </c>
      <c r="D441" s="3">
        <v>25</v>
      </c>
      <c r="E441" s="3">
        <v>3</v>
      </c>
      <c r="F441" s="2">
        <f t="shared" si="6"/>
        <v>0.12</v>
      </c>
      <c r="G441" s="2">
        <f>SUMIF(Table1[Category],Table1[[#This Row],[Category]],Table1[Units Returned])/SUMIF(Table1[Category],Table1[[#This Row],[Category]],Table1[Units
Sold])</f>
        <v>9.1427097500351731E-2</v>
      </c>
      <c r="H441" s="3" t="b">
        <f>Table1[[#This Row],[Return Rate]]&gt;Table1[[#This Row],[Category Average Return Rate]]</f>
        <v>1</v>
      </c>
      <c r="J441" s="2"/>
      <c r="K441" s="18"/>
    </row>
    <row r="442" spans="1:11" x14ac:dyDescent="0.25">
      <c r="A442" t="s">
        <v>463</v>
      </c>
      <c r="B442" t="s">
        <v>17</v>
      </c>
      <c r="C442" s="3">
        <v>450</v>
      </c>
      <c r="D442" s="3">
        <v>450</v>
      </c>
      <c r="E442" s="3">
        <v>46</v>
      </c>
      <c r="F442" s="2">
        <f t="shared" si="6"/>
        <v>0.10222222222222223</v>
      </c>
      <c r="G442" s="2">
        <f>SUMIF(Table1[Category],Table1[[#This Row],[Category]],Table1[Units Returned])/SUMIF(Table1[Category],Table1[[#This Row],[Category]],Table1[Units
Sold])</f>
        <v>9.1427097500351731E-2</v>
      </c>
      <c r="H442" s="3" t="b">
        <f>Table1[[#This Row],[Return Rate]]&gt;Table1[[#This Row],[Category Average Return Rate]]</f>
        <v>1</v>
      </c>
      <c r="J442" s="2"/>
      <c r="K442" s="18"/>
    </row>
    <row r="443" spans="1:11" x14ac:dyDescent="0.25">
      <c r="A443" t="s">
        <v>464</v>
      </c>
      <c r="B443" t="s">
        <v>20</v>
      </c>
      <c r="C443" s="3">
        <v>4040</v>
      </c>
      <c r="D443" s="3">
        <v>281</v>
      </c>
      <c r="E443" s="3">
        <v>51</v>
      </c>
      <c r="F443" s="2">
        <f t="shared" si="6"/>
        <v>0.18149466192170818</v>
      </c>
      <c r="G443" s="2">
        <f>SUMIF(Table1[Category],Table1[[#This Row],[Category]],Table1[Units Returned])/SUMIF(Table1[Category],Table1[[#This Row],[Category]],Table1[Units
Sold])</f>
        <v>0.14674173181683495</v>
      </c>
      <c r="H443" s="3" t="b">
        <f>Table1[[#This Row],[Return Rate]]&gt;Table1[[#This Row],[Category Average Return Rate]]</f>
        <v>1</v>
      </c>
      <c r="J443" s="2"/>
      <c r="K443" s="18"/>
    </row>
    <row r="444" spans="1:11" x14ac:dyDescent="0.25">
      <c r="A444" t="s">
        <v>465</v>
      </c>
      <c r="B444" t="s">
        <v>17</v>
      </c>
      <c r="C444" s="3">
        <v>3207</v>
      </c>
      <c r="D444" s="3">
        <v>253</v>
      </c>
      <c r="E444" s="3">
        <v>26</v>
      </c>
      <c r="F444" s="2">
        <f t="shared" si="6"/>
        <v>0.10276679841897234</v>
      </c>
      <c r="G444" s="2">
        <f>SUMIF(Table1[Category],Table1[[#This Row],[Category]],Table1[Units Returned])/SUMIF(Table1[Category],Table1[[#This Row],[Category]],Table1[Units
Sold])</f>
        <v>9.1427097500351731E-2</v>
      </c>
      <c r="H444" s="3" t="b">
        <f>Table1[[#This Row],[Return Rate]]&gt;Table1[[#This Row],[Category Average Return Rate]]</f>
        <v>1</v>
      </c>
      <c r="J444" s="2"/>
      <c r="K444" s="18"/>
    </row>
    <row r="445" spans="1:11" x14ac:dyDescent="0.25">
      <c r="A445" t="s">
        <v>466</v>
      </c>
      <c r="B445" t="s">
        <v>34</v>
      </c>
      <c r="C445" s="3">
        <v>4395</v>
      </c>
      <c r="D445" s="3">
        <v>310</v>
      </c>
      <c r="E445" s="3">
        <v>53</v>
      </c>
      <c r="F445" s="2">
        <f t="shared" si="6"/>
        <v>0.17096774193548386</v>
      </c>
      <c r="G445" s="2">
        <f>SUMIF(Table1[Category],Table1[[#This Row],[Category]],Table1[Units Returned])/SUMIF(Table1[Category],Table1[[#This Row],[Category]],Table1[Units
Sold])</f>
        <v>0.14105128205128206</v>
      </c>
      <c r="H445" s="3" t="b">
        <f>Table1[[#This Row],[Return Rate]]&gt;Table1[[#This Row],[Category Average Return Rate]]</f>
        <v>1</v>
      </c>
      <c r="J445" s="2"/>
      <c r="K445" s="18"/>
    </row>
    <row r="446" spans="1:11" x14ac:dyDescent="0.25">
      <c r="A446" t="s">
        <v>467</v>
      </c>
      <c r="B446" t="s">
        <v>20</v>
      </c>
      <c r="C446" s="3">
        <v>440</v>
      </c>
      <c r="D446" s="3">
        <v>289</v>
      </c>
      <c r="E446" s="3">
        <v>53</v>
      </c>
      <c r="F446" s="2">
        <f t="shared" si="6"/>
        <v>0.18339100346020762</v>
      </c>
      <c r="G446" s="2">
        <f>SUMIF(Table1[Category],Table1[[#This Row],[Category]],Table1[Units Returned])/SUMIF(Table1[Category],Table1[[#This Row],[Category]],Table1[Units
Sold])</f>
        <v>0.14674173181683495</v>
      </c>
      <c r="H446" s="3" t="b">
        <f>Table1[[#This Row],[Return Rate]]&gt;Table1[[#This Row],[Category Average Return Rate]]</f>
        <v>1</v>
      </c>
      <c r="J446" s="2"/>
      <c r="K446" s="18"/>
    </row>
    <row r="447" spans="1:11" x14ac:dyDescent="0.25">
      <c r="A447" t="s">
        <v>468</v>
      </c>
      <c r="B447" t="s">
        <v>17</v>
      </c>
      <c r="C447" s="3">
        <v>3903</v>
      </c>
      <c r="D447" s="3">
        <v>164</v>
      </c>
      <c r="E447" s="3">
        <v>8</v>
      </c>
      <c r="F447" s="2">
        <f t="shared" si="6"/>
        <v>4.878048780487805E-2</v>
      </c>
      <c r="G447" s="2">
        <f>SUMIF(Table1[Category],Table1[[#This Row],[Category]],Table1[Units Returned])/SUMIF(Table1[Category],Table1[[#This Row],[Category]],Table1[Units
Sold])</f>
        <v>9.1427097500351731E-2</v>
      </c>
      <c r="H447" s="3" t="b">
        <f>Table1[[#This Row],[Return Rate]]&gt;Table1[[#This Row],[Category Average Return Rate]]</f>
        <v>0</v>
      </c>
      <c r="J447" s="2"/>
      <c r="K447" s="18"/>
    </row>
    <row r="448" spans="1:11" x14ac:dyDescent="0.25">
      <c r="A448" t="s">
        <v>469</v>
      </c>
      <c r="B448" t="s">
        <v>34</v>
      </c>
      <c r="C448" s="3">
        <v>4480</v>
      </c>
      <c r="D448" s="3">
        <v>95</v>
      </c>
      <c r="E448" s="3">
        <v>16</v>
      </c>
      <c r="F448" s="2">
        <f t="shared" si="6"/>
        <v>0.16842105263157894</v>
      </c>
      <c r="G448" s="2">
        <f>SUMIF(Table1[Category],Table1[[#This Row],[Category]],Table1[Units Returned])/SUMIF(Table1[Category],Table1[[#This Row],[Category]],Table1[Units
Sold])</f>
        <v>0.14105128205128206</v>
      </c>
      <c r="H448" s="3" t="b">
        <f>Table1[[#This Row],[Return Rate]]&gt;Table1[[#This Row],[Category Average Return Rate]]</f>
        <v>1</v>
      </c>
      <c r="J448" s="2"/>
      <c r="K448" s="18"/>
    </row>
    <row r="449" spans="1:11" x14ac:dyDescent="0.25">
      <c r="A449" t="s">
        <v>470</v>
      </c>
      <c r="B449" t="s">
        <v>23</v>
      </c>
      <c r="C449" s="3">
        <v>678</v>
      </c>
      <c r="D449" s="3">
        <v>270</v>
      </c>
      <c r="E449" s="3">
        <v>42</v>
      </c>
      <c r="F449" s="2">
        <f t="shared" si="6"/>
        <v>0.15555555555555556</v>
      </c>
      <c r="G449" s="2">
        <f>SUMIF(Table1[Category],Table1[[#This Row],[Category]],Table1[Units Returned])/SUMIF(Table1[Category],Table1[[#This Row],[Category]],Table1[Units
Sold])</f>
        <v>0.13608333538068448</v>
      </c>
      <c r="H449" s="3" t="b">
        <f>Table1[[#This Row],[Return Rate]]&gt;Table1[[#This Row],[Category Average Return Rate]]</f>
        <v>1</v>
      </c>
      <c r="J449" s="2"/>
      <c r="K449" s="18"/>
    </row>
    <row r="450" spans="1:11" x14ac:dyDescent="0.25">
      <c r="A450" t="s">
        <v>471</v>
      </c>
      <c r="B450" t="s">
        <v>17</v>
      </c>
      <c r="C450" s="3">
        <v>4282</v>
      </c>
      <c r="D450" s="3">
        <v>321</v>
      </c>
      <c r="E450" s="3">
        <v>33</v>
      </c>
      <c r="F450" s="2">
        <f t="shared" si="6"/>
        <v>0.10280373831775701</v>
      </c>
      <c r="G450" s="2">
        <f>SUMIF(Table1[Category],Table1[[#This Row],[Category]],Table1[Units Returned])/SUMIF(Table1[Category],Table1[[#This Row],[Category]],Table1[Units
Sold])</f>
        <v>9.1427097500351731E-2</v>
      </c>
      <c r="H450" s="3" t="b">
        <f>Table1[[#This Row],[Return Rate]]&gt;Table1[[#This Row],[Category Average Return Rate]]</f>
        <v>1</v>
      </c>
      <c r="J450" s="2"/>
      <c r="K450" s="18"/>
    </row>
    <row r="451" spans="1:11" x14ac:dyDescent="0.25">
      <c r="A451" t="s">
        <v>472</v>
      </c>
      <c r="B451" t="s">
        <v>20</v>
      </c>
      <c r="C451" s="3">
        <v>2980</v>
      </c>
      <c r="D451" s="3">
        <v>110</v>
      </c>
      <c r="E451" s="3">
        <v>20</v>
      </c>
      <c r="F451" s="2">
        <f t="shared" si="6"/>
        <v>0.18181818181818182</v>
      </c>
      <c r="G451" s="2">
        <f>SUMIF(Table1[Category],Table1[[#This Row],[Category]],Table1[Units Returned])/SUMIF(Table1[Category],Table1[[#This Row],[Category]],Table1[Units
Sold])</f>
        <v>0.14674173181683495</v>
      </c>
      <c r="H451" s="3" t="b">
        <f>Table1[[#This Row],[Return Rate]]&gt;Table1[[#This Row],[Category Average Return Rate]]</f>
        <v>1</v>
      </c>
      <c r="J451" s="2"/>
      <c r="K451" s="18"/>
    </row>
    <row r="452" spans="1:11" x14ac:dyDescent="0.25">
      <c r="A452" t="s">
        <v>473</v>
      </c>
      <c r="B452" t="s">
        <v>28</v>
      </c>
      <c r="C452" s="3">
        <v>1571</v>
      </c>
      <c r="D452" s="3">
        <v>336</v>
      </c>
      <c r="E452" s="3">
        <v>75</v>
      </c>
      <c r="F452" s="2">
        <f t="shared" si="6"/>
        <v>0.22321428571428573</v>
      </c>
      <c r="G452" s="2">
        <f>SUMIF(Table1[Category],Table1[[#This Row],[Category]],Table1[Units Returned])/SUMIF(Table1[Category],Table1[[#This Row],[Category]],Table1[Units
Sold])</f>
        <v>0.21457971497228237</v>
      </c>
      <c r="H452" s="3" t="b">
        <f>Table1[[#This Row],[Return Rate]]&gt;Table1[[#This Row],[Category Average Return Rate]]</f>
        <v>1</v>
      </c>
      <c r="J452" s="2"/>
      <c r="K452" s="18"/>
    </row>
    <row r="453" spans="1:11" x14ac:dyDescent="0.25">
      <c r="A453" t="s">
        <v>474</v>
      </c>
      <c r="B453" t="s">
        <v>17</v>
      </c>
      <c r="C453" s="3">
        <v>876</v>
      </c>
      <c r="D453" s="3">
        <v>310</v>
      </c>
      <c r="E453" s="3">
        <v>46</v>
      </c>
      <c r="F453" s="2">
        <f t="shared" si="6"/>
        <v>0.14838709677419354</v>
      </c>
      <c r="G453" s="2">
        <f>SUMIF(Table1[Category],Table1[[#This Row],[Category]],Table1[Units Returned])/SUMIF(Table1[Category],Table1[[#This Row],[Category]],Table1[Units
Sold])</f>
        <v>9.1427097500351731E-2</v>
      </c>
      <c r="H453" s="3" t="b">
        <f>Table1[[#This Row],[Return Rate]]&gt;Table1[[#This Row],[Category Average Return Rate]]</f>
        <v>1</v>
      </c>
      <c r="J453" s="2"/>
      <c r="K453" s="18"/>
    </row>
    <row r="454" spans="1:11" x14ac:dyDescent="0.25">
      <c r="A454" t="s">
        <v>475</v>
      </c>
      <c r="B454" t="s">
        <v>28</v>
      </c>
      <c r="C454" s="3">
        <v>4872</v>
      </c>
      <c r="D454" s="3">
        <v>238</v>
      </c>
      <c r="E454" s="3">
        <v>75</v>
      </c>
      <c r="F454" s="2">
        <f t="shared" si="6"/>
        <v>0.31512605042016806</v>
      </c>
      <c r="G454" s="2">
        <f>SUMIF(Table1[Category],Table1[[#This Row],[Category]],Table1[Units Returned])/SUMIF(Table1[Category],Table1[[#This Row],[Category]],Table1[Units
Sold])</f>
        <v>0.21457971497228237</v>
      </c>
      <c r="H454" s="3" t="b">
        <f>Table1[[#This Row],[Return Rate]]&gt;Table1[[#This Row],[Category Average Return Rate]]</f>
        <v>1</v>
      </c>
      <c r="J454" s="2"/>
      <c r="K454" s="18"/>
    </row>
    <row r="455" spans="1:11" x14ac:dyDescent="0.25">
      <c r="A455" t="s">
        <v>476</v>
      </c>
      <c r="B455" t="s">
        <v>34</v>
      </c>
      <c r="C455" s="3">
        <v>1550</v>
      </c>
      <c r="D455" s="3">
        <v>381</v>
      </c>
      <c r="E455" s="3">
        <v>45</v>
      </c>
      <c r="F455" s="2">
        <f t="shared" ref="F455:F518" si="7">E455/D455</f>
        <v>0.11811023622047244</v>
      </c>
      <c r="G455" s="2">
        <f>SUMIF(Table1[Category],Table1[[#This Row],[Category]],Table1[Units Returned])/SUMIF(Table1[Category],Table1[[#This Row],[Category]],Table1[Units
Sold])</f>
        <v>0.14105128205128206</v>
      </c>
      <c r="H455" s="3" t="b">
        <f>Table1[[#This Row],[Return Rate]]&gt;Table1[[#This Row],[Category Average Return Rate]]</f>
        <v>0</v>
      </c>
      <c r="J455" s="2"/>
      <c r="K455" s="18"/>
    </row>
    <row r="456" spans="1:11" x14ac:dyDescent="0.25">
      <c r="A456" t="s">
        <v>477</v>
      </c>
      <c r="B456" t="s">
        <v>23</v>
      </c>
      <c r="C456" s="3">
        <v>3344</v>
      </c>
      <c r="D456" s="3">
        <v>436</v>
      </c>
      <c r="E456" s="3">
        <v>46</v>
      </c>
      <c r="F456" s="2">
        <f t="shared" si="7"/>
        <v>0.10550458715596331</v>
      </c>
      <c r="G456" s="2">
        <f>SUMIF(Table1[Category],Table1[[#This Row],[Category]],Table1[Units Returned])/SUMIF(Table1[Category],Table1[[#This Row],[Category]],Table1[Units
Sold])</f>
        <v>0.13608333538068448</v>
      </c>
      <c r="H456" s="3" t="b">
        <f>Table1[[#This Row],[Return Rate]]&gt;Table1[[#This Row],[Category Average Return Rate]]</f>
        <v>0</v>
      </c>
      <c r="J456" s="2"/>
      <c r="K456" s="18"/>
    </row>
    <row r="457" spans="1:11" x14ac:dyDescent="0.25">
      <c r="A457" t="s">
        <v>478</v>
      </c>
      <c r="B457" t="s">
        <v>30</v>
      </c>
      <c r="C457" s="3">
        <v>2469</v>
      </c>
      <c r="D457" s="3">
        <v>387</v>
      </c>
      <c r="E457" s="3">
        <v>19</v>
      </c>
      <c r="F457" s="2">
        <f t="shared" si="7"/>
        <v>4.909560723514212E-2</v>
      </c>
      <c r="G457" s="2">
        <f>SUMIF(Table1[Category],Table1[[#This Row],[Category]],Table1[Units Returned])/SUMIF(Table1[Category],Table1[[#This Row],[Category]],Table1[Units
Sold])</f>
        <v>9.562198283037264E-2</v>
      </c>
      <c r="H457" s="3" t="b">
        <f>Table1[[#This Row],[Return Rate]]&gt;Table1[[#This Row],[Category Average Return Rate]]</f>
        <v>0</v>
      </c>
      <c r="J457" s="2"/>
      <c r="K457" s="18"/>
    </row>
    <row r="458" spans="1:11" x14ac:dyDescent="0.25">
      <c r="A458" t="s">
        <v>479</v>
      </c>
      <c r="B458" t="s">
        <v>23</v>
      </c>
      <c r="C458" s="3">
        <v>984</v>
      </c>
      <c r="D458" s="3">
        <v>483</v>
      </c>
      <c r="E458" s="3">
        <v>48</v>
      </c>
      <c r="F458" s="2">
        <f t="shared" si="7"/>
        <v>9.9378881987577633E-2</v>
      </c>
      <c r="G458" s="2">
        <f>SUMIF(Table1[Category],Table1[[#This Row],[Category]],Table1[Units Returned])/SUMIF(Table1[Category],Table1[[#This Row],[Category]],Table1[Units
Sold])</f>
        <v>0.13608333538068448</v>
      </c>
      <c r="H458" s="3" t="b">
        <f>Table1[[#This Row],[Return Rate]]&gt;Table1[[#This Row],[Category Average Return Rate]]</f>
        <v>0</v>
      </c>
      <c r="J458" s="2"/>
      <c r="K458" s="18"/>
    </row>
    <row r="459" spans="1:11" x14ac:dyDescent="0.25">
      <c r="A459" t="s">
        <v>480</v>
      </c>
      <c r="B459" t="s">
        <v>17</v>
      </c>
      <c r="C459" s="3">
        <v>3092</v>
      </c>
      <c r="D459" s="3">
        <v>425</v>
      </c>
      <c r="E459" s="3">
        <v>25</v>
      </c>
      <c r="F459" s="2">
        <f t="shared" si="7"/>
        <v>5.8823529411764705E-2</v>
      </c>
      <c r="G459" s="2">
        <f>SUMIF(Table1[Category],Table1[[#This Row],[Category]],Table1[Units Returned])/SUMIF(Table1[Category],Table1[[#This Row],[Category]],Table1[Units
Sold])</f>
        <v>9.1427097500351731E-2</v>
      </c>
      <c r="H459" s="3" t="b">
        <f>Table1[[#This Row],[Return Rate]]&gt;Table1[[#This Row],[Category Average Return Rate]]</f>
        <v>0</v>
      </c>
      <c r="J459" s="2"/>
      <c r="K459" s="18"/>
    </row>
    <row r="460" spans="1:11" x14ac:dyDescent="0.25">
      <c r="A460" t="s">
        <v>481</v>
      </c>
      <c r="B460" t="s">
        <v>28</v>
      </c>
      <c r="C460" s="3">
        <v>4547</v>
      </c>
      <c r="D460" s="3">
        <v>390</v>
      </c>
      <c r="E460" s="3">
        <v>78</v>
      </c>
      <c r="F460" s="2">
        <f t="shared" si="7"/>
        <v>0.2</v>
      </c>
      <c r="G460" s="2">
        <f>SUMIF(Table1[Category],Table1[[#This Row],[Category]],Table1[Units Returned])/SUMIF(Table1[Category],Table1[[#This Row],[Category]],Table1[Units
Sold])</f>
        <v>0.21457971497228237</v>
      </c>
      <c r="H460" s="3" t="b">
        <f>Table1[[#This Row],[Return Rate]]&gt;Table1[[#This Row],[Category Average Return Rate]]</f>
        <v>0</v>
      </c>
      <c r="J460" s="2"/>
      <c r="K460" s="18"/>
    </row>
    <row r="461" spans="1:11" x14ac:dyDescent="0.25">
      <c r="A461" t="s">
        <v>482</v>
      </c>
      <c r="B461" t="s">
        <v>28</v>
      </c>
      <c r="C461" s="3">
        <v>1516</v>
      </c>
      <c r="D461" s="3">
        <v>25</v>
      </c>
      <c r="E461" s="3">
        <v>12</v>
      </c>
      <c r="F461" s="2">
        <f t="shared" si="7"/>
        <v>0.48</v>
      </c>
      <c r="G461" s="2">
        <f>SUMIF(Table1[Category],Table1[[#This Row],[Category]],Table1[Units Returned])/SUMIF(Table1[Category],Table1[[#This Row],[Category]],Table1[Units
Sold])</f>
        <v>0.21457971497228237</v>
      </c>
      <c r="H461" s="3" t="b">
        <f>Table1[[#This Row],[Return Rate]]&gt;Table1[[#This Row],[Category Average Return Rate]]</f>
        <v>1</v>
      </c>
      <c r="J461" s="2"/>
      <c r="K461" s="18"/>
    </row>
    <row r="462" spans="1:11" x14ac:dyDescent="0.25">
      <c r="A462" t="s">
        <v>483</v>
      </c>
      <c r="B462" t="s">
        <v>20</v>
      </c>
      <c r="C462" s="3">
        <v>3611</v>
      </c>
      <c r="D462" s="3">
        <v>141</v>
      </c>
      <c r="E462" s="3">
        <v>21</v>
      </c>
      <c r="F462" s="2">
        <f t="shared" si="7"/>
        <v>0.14893617021276595</v>
      </c>
      <c r="G462" s="2">
        <f>SUMIF(Table1[Category],Table1[[#This Row],[Category]],Table1[Units Returned])/SUMIF(Table1[Category],Table1[[#This Row],[Category]],Table1[Units
Sold])</f>
        <v>0.14674173181683495</v>
      </c>
      <c r="H462" s="3" t="b">
        <f>Table1[[#This Row],[Return Rate]]&gt;Table1[[#This Row],[Category Average Return Rate]]</f>
        <v>1</v>
      </c>
      <c r="J462" s="2"/>
      <c r="K462" s="18"/>
    </row>
    <row r="463" spans="1:11" x14ac:dyDescent="0.25">
      <c r="A463" t="s">
        <v>484</v>
      </c>
      <c r="B463" t="s">
        <v>28</v>
      </c>
      <c r="C463" s="3">
        <v>664</v>
      </c>
      <c r="D463" s="3">
        <v>117</v>
      </c>
      <c r="E463" s="3">
        <v>23</v>
      </c>
      <c r="F463" s="2">
        <f t="shared" si="7"/>
        <v>0.19658119658119658</v>
      </c>
      <c r="G463" s="2">
        <f>SUMIF(Table1[Category],Table1[[#This Row],[Category]],Table1[Units Returned])/SUMIF(Table1[Category],Table1[[#This Row],[Category]],Table1[Units
Sold])</f>
        <v>0.21457971497228237</v>
      </c>
      <c r="H463" s="3" t="b">
        <f>Table1[[#This Row],[Return Rate]]&gt;Table1[[#This Row],[Category Average Return Rate]]</f>
        <v>0</v>
      </c>
      <c r="J463" s="2"/>
      <c r="K463" s="18"/>
    </row>
    <row r="464" spans="1:11" x14ac:dyDescent="0.25">
      <c r="A464" t="s">
        <v>485</v>
      </c>
      <c r="B464" t="s">
        <v>20</v>
      </c>
      <c r="C464" s="3">
        <v>1232</v>
      </c>
      <c r="D464" s="3">
        <v>482</v>
      </c>
      <c r="E464" s="3">
        <v>50</v>
      </c>
      <c r="F464" s="2">
        <f t="shared" si="7"/>
        <v>0.1037344398340249</v>
      </c>
      <c r="G464" s="2">
        <f>SUMIF(Table1[Category],Table1[[#This Row],[Category]],Table1[Units Returned])/SUMIF(Table1[Category],Table1[[#This Row],[Category]],Table1[Units
Sold])</f>
        <v>0.14674173181683495</v>
      </c>
      <c r="H464" s="3" t="b">
        <f>Table1[[#This Row],[Return Rate]]&gt;Table1[[#This Row],[Category Average Return Rate]]</f>
        <v>0</v>
      </c>
      <c r="J464" s="2"/>
      <c r="K464" s="18"/>
    </row>
    <row r="465" spans="1:11" x14ac:dyDescent="0.25">
      <c r="A465" t="s">
        <v>486</v>
      </c>
      <c r="B465" t="s">
        <v>34</v>
      </c>
      <c r="C465" s="3">
        <v>3273</v>
      </c>
      <c r="D465" s="3">
        <v>392</v>
      </c>
      <c r="E465" s="3">
        <v>39</v>
      </c>
      <c r="F465" s="2">
        <f t="shared" si="7"/>
        <v>9.9489795918367346E-2</v>
      </c>
      <c r="G465" s="2">
        <f>SUMIF(Table1[Category],Table1[[#This Row],[Category]],Table1[Units Returned])/SUMIF(Table1[Category],Table1[[#This Row],[Category]],Table1[Units
Sold])</f>
        <v>0.14105128205128206</v>
      </c>
      <c r="H465" s="3" t="b">
        <f>Table1[[#This Row],[Return Rate]]&gt;Table1[[#This Row],[Category Average Return Rate]]</f>
        <v>0</v>
      </c>
      <c r="J465" s="2"/>
      <c r="K465" s="18"/>
    </row>
    <row r="466" spans="1:11" x14ac:dyDescent="0.25">
      <c r="A466" t="s">
        <v>487</v>
      </c>
      <c r="B466" t="s">
        <v>30</v>
      </c>
      <c r="C466" s="3">
        <v>2717</v>
      </c>
      <c r="D466" s="3">
        <v>405</v>
      </c>
      <c r="E466" s="3">
        <v>20</v>
      </c>
      <c r="F466" s="2">
        <f t="shared" si="7"/>
        <v>4.9382716049382713E-2</v>
      </c>
      <c r="G466" s="2">
        <f>SUMIF(Table1[Category],Table1[[#This Row],[Category]],Table1[Units Returned])/SUMIF(Table1[Category],Table1[[#This Row],[Category]],Table1[Units
Sold])</f>
        <v>9.562198283037264E-2</v>
      </c>
      <c r="H466" s="3" t="b">
        <f>Table1[[#This Row],[Return Rate]]&gt;Table1[[#This Row],[Category Average Return Rate]]</f>
        <v>0</v>
      </c>
      <c r="J466" s="2"/>
      <c r="K466" s="18"/>
    </row>
    <row r="467" spans="1:11" x14ac:dyDescent="0.25">
      <c r="A467" t="s">
        <v>488</v>
      </c>
      <c r="B467" t="s">
        <v>17</v>
      </c>
      <c r="C467" s="3">
        <v>180</v>
      </c>
      <c r="D467" s="3">
        <v>482</v>
      </c>
      <c r="E467" s="3">
        <v>28</v>
      </c>
      <c r="F467" s="2">
        <f t="shared" si="7"/>
        <v>5.8091286307053944E-2</v>
      </c>
      <c r="G467" s="2">
        <f>SUMIF(Table1[Category],Table1[[#This Row],[Category]],Table1[Units Returned])/SUMIF(Table1[Category],Table1[[#This Row],[Category]],Table1[Units
Sold])</f>
        <v>9.1427097500351731E-2</v>
      </c>
      <c r="H467" s="3" t="b">
        <f>Table1[[#This Row],[Return Rate]]&gt;Table1[[#This Row],[Category Average Return Rate]]</f>
        <v>0</v>
      </c>
      <c r="J467" s="2"/>
      <c r="K467" s="18"/>
    </row>
    <row r="468" spans="1:11" x14ac:dyDescent="0.25">
      <c r="A468" t="s">
        <v>489</v>
      </c>
      <c r="B468" t="s">
        <v>20</v>
      </c>
      <c r="C468" s="3">
        <v>3033</v>
      </c>
      <c r="D468" s="3">
        <v>452</v>
      </c>
      <c r="E468" s="3">
        <v>50</v>
      </c>
      <c r="F468" s="2">
        <f t="shared" si="7"/>
        <v>0.11061946902654868</v>
      </c>
      <c r="G468" s="2">
        <f>SUMIF(Table1[Category],Table1[[#This Row],[Category]],Table1[Units Returned])/SUMIF(Table1[Category],Table1[[#This Row],[Category]],Table1[Units
Sold])</f>
        <v>0.14674173181683495</v>
      </c>
      <c r="H468" s="3" t="b">
        <f>Table1[[#This Row],[Return Rate]]&gt;Table1[[#This Row],[Category Average Return Rate]]</f>
        <v>0</v>
      </c>
      <c r="J468" s="2"/>
      <c r="K468" s="18"/>
    </row>
    <row r="469" spans="1:11" x14ac:dyDescent="0.25">
      <c r="A469" t="s">
        <v>490</v>
      </c>
      <c r="B469" t="s">
        <v>30</v>
      </c>
      <c r="C469" s="3">
        <v>4328</v>
      </c>
      <c r="D469" s="3">
        <v>25</v>
      </c>
      <c r="E469" s="3">
        <v>3</v>
      </c>
      <c r="F469" s="2">
        <f t="shared" si="7"/>
        <v>0.12</v>
      </c>
      <c r="G469" s="2">
        <f>SUMIF(Table1[Category],Table1[[#This Row],[Category]],Table1[Units Returned])/SUMIF(Table1[Category],Table1[[#This Row],[Category]],Table1[Units
Sold])</f>
        <v>9.562198283037264E-2</v>
      </c>
      <c r="H469" s="3" t="b">
        <f>Table1[[#This Row],[Return Rate]]&gt;Table1[[#This Row],[Category Average Return Rate]]</f>
        <v>1</v>
      </c>
      <c r="J469" s="2"/>
      <c r="K469" s="18"/>
    </row>
    <row r="470" spans="1:11" x14ac:dyDescent="0.25">
      <c r="A470" t="s">
        <v>491</v>
      </c>
      <c r="B470" t="s">
        <v>28</v>
      </c>
      <c r="C470" s="3">
        <v>4509</v>
      </c>
      <c r="D470" s="3">
        <v>79</v>
      </c>
      <c r="E470" s="3">
        <v>21</v>
      </c>
      <c r="F470" s="2">
        <f t="shared" si="7"/>
        <v>0.26582278481012656</v>
      </c>
      <c r="G470" s="2">
        <f>SUMIF(Table1[Category],Table1[[#This Row],[Category]],Table1[Units Returned])/SUMIF(Table1[Category],Table1[[#This Row],[Category]],Table1[Units
Sold])</f>
        <v>0.21457971497228237</v>
      </c>
      <c r="H470" s="3" t="b">
        <f>Table1[[#This Row],[Return Rate]]&gt;Table1[[#This Row],[Category Average Return Rate]]</f>
        <v>1</v>
      </c>
      <c r="J470" s="2"/>
      <c r="K470" s="18"/>
    </row>
    <row r="471" spans="1:11" x14ac:dyDescent="0.25">
      <c r="A471" t="s">
        <v>492</v>
      </c>
      <c r="B471" t="s">
        <v>28</v>
      </c>
      <c r="C471" s="3">
        <v>88</v>
      </c>
      <c r="D471" s="3">
        <v>68</v>
      </c>
      <c r="E471" s="3">
        <v>18</v>
      </c>
      <c r="F471" s="2">
        <f t="shared" si="7"/>
        <v>0.26470588235294118</v>
      </c>
      <c r="G471" s="2">
        <f>SUMIF(Table1[Category],Table1[[#This Row],[Category]],Table1[Units Returned])/SUMIF(Table1[Category],Table1[[#This Row],[Category]],Table1[Units
Sold])</f>
        <v>0.21457971497228237</v>
      </c>
      <c r="H471" s="3" t="b">
        <f>Table1[[#This Row],[Return Rate]]&gt;Table1[[#This Row],[Category Average Return Rate]]</f>
        <v>1</v>
      </c>
      <c r="J471" s="2"/>
      <c r="K471" s="18"/>
    </row>
    <row r="472" spans="1:11" x14ac:dyDescent="0.25">
      <c r="A472" t="s">
        <v>493</v>
      </c>
      <c r="B472" t="s">
        <v>30</v>
      </c>
      <c r="C472" s="3">
        <v>4009</v>
      </c>
      <c r="D472" s="3">
        <v>173</v>
      </c>
      <c r="E472" s="3">
        <v>19</v>
      </c>
      <c r="F472" s="2">
        <f t="shared" si="7"/>
        <v>0.10982658959537572</v>
      </c>
      <c r="G472" s="2">
        <f>SUMIF(Table1[Category],Table1[[#This Row],[Category]],Table1[Units Returned])/SUMIF(Table1[Category],Table1[[#This Row],[Category]],Table1[Units
Sold])</f>
        <v>9.562198283037264E-2</v>
      </c>
      <c r="H472" s="3" t="b">
        <f>Table1[[#This Row],[Return Rate]]&gt;Table1[[#This Row],[Category Average Return Rate]]</f>
        <v>1</v>
      </c>
      <c r="J472" s="2"/>
      <c r="K472" s="18"/>
    </row>
    <row r="473" spans="1:11" x14ac:dyDescent="0.25">
      <c r="A473" t="s">
        <v>494</v>
      </c>
      <c r="B473" t="s">
        <v>28</v>
      </c>
      <c r="C473" s="3">
        <v>3637</v>
      </c>
      <c r="D473" s="3">
        <v>444</v>
      </c>
      <c r="E473" s="3">
        <v>89</v>
      </c>
      <c r="F473" s="2">
        <f t="shared" si="7"/>
        <v>0.20045045045045046</v>
      </c>
      <c r="G473" s="2">
        <f>SUMIF(Table1[Category],Table1[[#This Row],[Category]],Table1[Units Returned])/SUMIF(Table1[Category],Table1[[#This Row],[Category]],Table1[Units
Sold])</f>
        <v>0.21457971497228237</v>
      </c>
      <c r="H473" s="3" t="b">
        <f>Table1[[#This Row],[Return Rate]]&gt;Table1[[#This Row],[Category Average Return Rate]]</f>
        <v>0</v>
      </c>
      <c r="J473" s="2"/>
      <c r="K473" s="18"/>
    </row>
    <row r="474" spans="1:11" x14ac:dyDescent="0.25">
      <c r="A474" t="s">
        <v>495</v>
      </c>
      <c r="B474" t="s">
        <v>34</v>
      </c>
      <c r="C474" s="3">
        <v>970</v>
      </c>
      <c r="D474" s="3">
        <v>12</v>
      </c>
      <c r="E474" s="3">
        <v>3</v>
      </c>
      <c r="F474" s="2">
        <f t="shared" si="7"/>
        <v>0.25</v>
      </c>
      <c r="G474" s="2">
        <f>SUMIF(Table1[Category],Table1[[#This Row],[Category]],Table1[Units Returned])/SUMIF(Table1[Category],Table1[[#This Row],[Category]],Table1[Units
Sold])</f>
        <v>0.14105128205128206</v>
      </c>
      <c r="H474" s="3" t="b">
        <f>Table1[[#This Row],[Return Rate]]&gt;Table1[[#This Row],[Category Average Return Rate]]</f>
        <v>1</v>
      </c>
      <c r="J474" s="2"/>
      <c r="K474" s="18"/>
    </row>
    <row r="475" spans="1:11" x14ac:dyDescent="0.25">
      <c r="A475" t="s">
        <v>496</v>
      </c>
      <c r="B475" t="s">
        <v>34</v>
      </c>
      <c r="C475" s="3">
        <v>2819</v>
      </c>
      <c r="D475" s="3">
        <v>288</v>
      </c>
      <c r="E475" s="3">
        <v>29</v>
      </c>
      <c r="F475" s="2">
        <f t="shared" si="7"/>
        <v>0.10069444444444445</v>
      </c>
      <c r="G475" s="2">
        <f>SUMIF(Table1[Category],Table1[[#This Row],[Category]],Table1[Units Returned])/SUMIF(Table1[Category],Table1[[#This Row],[Category]],Table1[Units
Sold])</f>
        <v>0.14105128205128206</v>
      </c>
      <c r="H475" s="3" t="b">
        <f>Table1[[#This Row],[Return Rate]]&gt;Table1[[#This Row],[Category Average Return Rate]]</f>
        <v>0</v>
      </c>
      <c r="J475" s="2"/>
      <c r="K475" s="18"/>
    </row>
    <row r="476" spans="1:11" x14ac:dyDescent="0.25">
      <c r="A476" t="s">
        <v>497</v>
      </c>
      <c r="B476" t="s">
        <v>30</v>
      </c>
      <c r="C476" s="3">
        <v>4161</v>
      </c>
      <c r="D476" s="3">
        <v>128</v>
      </c>
      <c r="E476" s="3">
        <v>14</v>
      </c>
      <c r="F476" s="2">
        <f t="shared" si="7"/>
        <v>0.109375</v>
      </c>
      <c r="G476" s="2">
        <f>SUMIF(Table1[Category],Table1[[#This Row],[Category]],Table1[Units Returned])/SUMIF(Table1[Category],Table1[[#This Row],[Category]],Table1[Units
Sold])</f>
        <v>9.562198283037264E-2</v>
      </c>
      <c r="H476" s="3" t="b">
        <f>Table1[[#This Row],[Return Rate]]&gt;Table1[[#This Row],[Category Average Return Rate]]</f>
        <v>1</v>
      </c>
      <c r="J476" s="2"/>
      <c r="K476" s="18"/>
    </row>
    <row r="477" spans="1:11" x14ac:dyDescent="0.25">
      <c r="A477" t="s">
        <v>498</v>
      </c>
      <c r="B477" t="s">
        <v>20</v>
      </c>
      <c r="C477" s="3">
        <v>542</v>
      </c>
      <c r="D477" s="3">
        <v>96</v>
      </c>
      <c r="E477" s="3">
        <v>17</v>
      </c>
      <c r="F477" s="2">
        <f t="shared" si="7"/>
        <v>0.17708333333333334</v>
      </c>
      <c r="G477" s="2">
        <f>SUMIF(Table1[Category],Table1[[#This Row],[Category]],Table1[Units Returned])/SUMIF(Table1[Category],Table1[[#This Row],[Category]],Table1[Units
Sold])</f>
        <v>0.14674173181683495</v>
      </c>
      <c r="H477" s="3" t="b">
        <f>Table1[[#This Row],[Return Rate]]&gt;Table1[[#This Row],[Category Average Return Rate]]</f>
        <v>1</v>
      </c>
      <c r="J477" s="2"/>
      <c r="K477" s="18"/>
    </row>
    <row r="478" spans="1:11" x14ac:dyDescent="0.25">
      <c r="A478" t="s">
        <v>499</v>
      </c>
      <c r="B478" t="s">
        <v>20</v>
      </c>
      <c r="C478" s="3">
        <v>1181</v>
      </c>
      <c r="D478" s="3">
        <v>92</v>
      </c>
      <c r="E478" s="3">
        <v>17</v>
      </c>
      <c r="F478" s="2">
        <f t="shared" si="7"/>
        <v>0.18478260869565216</v>
      </c>
      <c r="G478" s="2">
        <f>SUMIF(Table1[Category],Table1[[#This Row],[Category]],Table1[Units Returned])/SUMIF(Table1[Category],Table1[[#This Row],[Category]],Table1[Units
Sold])</f>
        <v>0.14674173181683495</v>
      </c>
      <c r="H478" s="3" t="b">
        <f>Table1[[#This Row],[Return Rate]]&gt;Table1[[#This Row],[Category Average Return Rate]]</f>
        <v>1</v>
      </c>
      <c r="J478" s="2"/>
      <c r="K478" s="18"/>
    </row>
    <row r="479" spans="1:11" x14ac:dyDescent="0.25">
      <c r="A479" t="s">
        <v>500</v>
      </c>
      <c r="B479" t="s">
        <v>30</v>
      </c>
      <c r="C479" s="3">
        <v>3571</v>
      </c>
      <c r="D479" s="3">
        <v>141</v>
      </c>
      <c r="E479" s="3">
        <v>15</v>
      </c>
      <c r="F479" s="2">
        <f t="shared" si="7"/>
        <v>0.10638297872340426</v>
      </c>
      <c r="G479" s="2">
        <f>SUMIF(Table1[Category],Table1[[#This Row],[Category]],Table1[Units Returned])/SUMIF(Table1[Category],Table1[[#This Row],[Category]],Table1[Units
Sold])</f>
        <v>9.562198283037264E-2</v>
      </c>
      <c r="H479" s="3" t="b">
        <f>Table1[[#This Row],[Return Rate]]&gt;Table1[[#This Row],[Category Average Return Rate]]</f>
        <v>1</v>
      </c>
      <c r="J479" s="2"/>
      <c r="K479" s="18"/>
    </row>
    <row r="480" spans="1:11" x14ac:dyDescent="0.25">
      <c r="A480" t="s">
        <v>501</v>
      </c>
      <c r="B480" t="s">
        <v>20</v>
      </c>
      <c r="C480" s="3">
        <v>360</v>
      </c>
      <c r="D480" s="3">
        <v>31</v>
      </c>
      <c r="E480" s="3">
        <v>6</v>
      </c>
      <c r="F480" s="2">
        <f t="shared" si="7"/>
        <v>0.19354838709677419</v>
      </c>
      <c r="G480" s="2">
        <f>SUMIF(Table1[Category],Table1[[#This Row],[Category]],Table1[Units Returned])/SUMIF(Table1[Category],Table1[[#This Row],[Category]],Table1[Units
Sold])</f>
        <v>0.14674173181683495</v>
      </c>
      <c r="H480" s="3" t="b">
        <f>Table1[[#This Row],[Return Rate]]&gt;Table1[[#This Row],[Category Average Return Rate]]</f>
        <v>1</v>
      </c>
      <c r="J480" s="2"/>
      <c r="K480" s="18"/>
    </row>
    <row r="481" spans="1:11" x14ac:dyDescent="0.25">
      <c r="A481" t="s">
        <v>502</v>
      </c>
      <c r="B481" t="s">
        <v>20</v>
      </c>
      <c r="C481" s="3">
        <v>788</v>
      </c>
      <c r="D481" s="3">
        <v>334</v>
      </c>
      <c r="E481" s="3">
        <v>60</v>
      </c>
      <c r="F481" s="2">
        <f t="shared" si="7"/>
        <v>0.17964071856287425</v>
      </c>
      <c r="G481" s="2">
        <f>SUMIF(Table1[Category],Table1[[#This Row],[Category]],Table1[Units Returned])/SUMIF(Table1[Category],Table1[[#This Row],[Category]],Table1[Units
Sold])</f>
        <v>0.14674173181683495</v>
      </c>
      <c r="H481" s="3" t="b">
        <f>Table1[[#This Row],[Return Rate]]&gt;Table1[[#This Row],[Category Average Return Rate]]</f>
        <v>1</v>
      </c>
      <c r="J481" s="2"/>
      <c r="K481" s="18"/>
    </row>
    <row r="482" spans="1:11" x14ac:dyDescent="0.25">
      <c r="A482" t="s">
        <v>503</v>
      </c>
      <c r="B482" t="s">
        <v>34</v>
      </c>
      <c r="C482" s="3">
        <v>3291</v>
      </c>
      <c r="D482" s="3">
        <v>20</v>
      </c>
      <c r="E482" s="3">
        <v>3</v>
      </c>
      <c r="F482" s="2">
        <f t="shared" si="7"/>
        <v>0.15</v>
      </c>
      <c r="G482" s="2">
        <f>SUMIF(Table1[Category],Table1[[#This Row],[Category]],Table1[Units Returned])/SUMIF(Table1[Category],Table1[[#This Row],[Category]],Table1[Units
Sold])</f>
        <v>0.14105128205128206</v>
      </c>
      <c r="H482" s="3" t="b">
        <f>Table1[[#This Row],[Return Rate]]&gt;Table1[[#This Row],[Category Average Return Rate]]</f>
        <v>1</v>
      </c>
      <c r="J482" s="2"/>
      <c r="K482" s="18"/>
    </row>
    <row r="483" spans="1:11" x14ac:dyDescent="0.25">
      <c r="A483" t="s">
        <v>504</v>
      </c>
      <c r="B483" t="s">
        <v>20</v>
      </c>
      <c r="C483" s="3">
        <v>595</v>
      </c>
      <c r="D483" s="3">
        <v>146</v>
      </c>
      <c r="E483" s="3">
        <v>26</v>
      </c>
      <c r="F483" s="2">
        <f t="shared" si="7"/>
        <v>0.17808219178082191</v>
      </c>
      <c r="G483" s="2">
        <f>SUMIF(Table1[Category],Table1[[#This Row],[Category]],Table1[Units Returned])/SUMIF(Table1[Category],Table1[[#This Row],[Category]],Table1[Units
Sold])</f>
        <v>0.14674173181683495</v>
      </c>
      <c r="H483" s="3" t="b">
        <f>Table1[[#This Row],[Return Rate]]&gt;Table1[[#This Row],[Category Average Return Rate]]</f>
        <v>1</v>
      </c>
      <c r="J483" s="2"/>
      <c r="K483" s="18"/>
    </row>
    <row r="484" spans="1:11" x14ac:dyDescent="0.25">
      <c r="A484" t="s">
        <v>505</v>
      </c>
      <c r="B484" t="s">
        <v>23</v>
      </c>
      <c r="C484" s="3">
        <v>2511</v>
      </c>
      <c r="D484" s="3">
        <v>477</v>
      </c>
      <c r="E484" s="3">
        <v>54</v>
      </c>
      <c r="F484" s="2">
        <f t="shared" si="7"/>
        <v>0.11320754716981132</v>
      </c>
      <c r="G484" s="2">
        <f>SUMIF(Table1[Category],Table1[[#This Row],[Category]],Table1[Units Returned])/SUMIF(Table1[Category],Table1[[#This Row],[Category]],Table1[Units
Sold])</f>
        <v>0.13608333538068448</v>
      </c>
      <c r="H484" s="3" t="b">
        <f>Table1[[#This Row],[Return Rate]]&gt;Table1[[#This Row],[Category Average Return Rate]]</f>
        <v>0</v>
      </c>
      <c r="J484" s="2"/>
      <c r="K484" s="18"/>
    </row>
    <row r="485" spans="1:11" x14ac:dyDescent="0.25">
      <c r="A485" t="s">
        <v>506</v>
      </c>
      <c r="B485" t="s">
        <v>17</v>
      </c>
      <c r="C485" s="3">
        <v>4396</v>
      </c>
      <c r="D485" s="3">
        <v>316</v>
      </c>
      <c r="E485" s="3">
        <v>16</v>
      </c>
      <c r="F485" s="2">
        <f t="shared" si="7"/>
        <v>5.0632911392405063E-2</v>
      </c>
      <c r="G485" s="2">
        <f>SUMIF(Table1[Category],Table1[[#This Row],[Category]],Table1[Units Returned])/SUMIF(Table1[Category],Table1[[#This Row],[Category]],Table1[Units
Sold])</f>
        <v>9.1427097500351731E-2</v>
      </c>
      <c r="H485" s="3" t="b">
        <f>Table1[[#This Row],[Return Rate]]&gt;Table1[[#This Row],[Category Average Return Rate]]</f>
        <v>0</v>
      </c>
      <c r="J485" s="2"/>
      <c r="K485" s="18"/>
    </row>
    <row r="486" spans="1:11" x14ac:dyDescent="0.25">
      <c r="A486" t="s">
        <v>507</v>
      </c>
      <c r="B486" t="s">
        <v>28</v>
      </c>
      <c r="C486" s="3">
        <v>4904</v>
      </c>
      <c r="D486" s="3">
        <v>447</v>
      </c>
      <c r="E486" s="3">
        <v>89</v>
      </c>
      <c r="F486" s="2">
        <f t="shared" si="7"/>
        <v>0.19910514541387025</v>
      </c>
      <c r="G486" s="2">
        <f>SUMIF(Table1[Category],Table1[[#This Row],[Category]],Table1[Units Returned])/SUMIF(Table1[Category],Table1[[#This Row],[Category]],Table1[Units
Sold])</f>
        <v>0.21457971497228237</v>
      </c>
      <c r="H486" s="3" t="b">
        <f>Table1[[#This Row],[Return Rate]]&gt;Table1[[#This Row],[Category Average Return Rate]]</f>
        <v>0</v>
      </c>
      <c r="J486" s="2"/>
      <c r="K486" s="18"/>
    </row>
    <row r="487" spans="1:11" x14ac:dyDescent="0.25">
      <c r="A487" t="s">
        <v>508</v>
      </c>
      <c r="B487" t="s">
        <v>23</v>
      </c>
      <c r="C487" s="3">
        <v>1854</v>
      </c>
      <c r="D487" s="3">
        <v>390</v>
      </c>
      <c r="E487" s="3">
        <v>61</v>
      </c>
      <c r="F487" s="2">
        <f t="shared" si="7"/>
        <v>0.15641025641025641</v>
      </c>
      <c r="G487" s="2">
        <f>SUMIF(Table1[Category],Table1[[#This Row],[Category]],Table1[Units Returned])/SUMIF(Table1[Category],Table1[[#This Row],[Category]],Table1[Units
Sold])</f>
        <v>0.13608333538068448</v>
      </c>
      <c r="H487" s="3" t="b">
        <f>Table1[[#This Row],[Return Rate]]&gt;Table1[[#This Row],[Category Average Return Rate]]</f>
        <v>1</v>
      </c>
      <c r="J487" s="2"/>
      <c r="K487" s="18"/>
    </row>
    <row r="488" spans="1:11" x14ac:dyDescent="0.25">
      <c r="A488" t="s">
        <v>509</v>
      </c>
      <c r="B488" t="s">
        <v>20</v>
      </c>
      <c r="C488" s="3">
        <v>3262</v>
      </c>
      <c r="D488" s="3">
        <v>160</v>
      </c>
      <c r="E488" s="3">
        <v>28</v>
      </c>
      <c r="F488" s="2">
        <f t="shared" si="7"/>
        <v>0.17499999999999999</v>
      </c>
      <c r="G488" s="2">
        <f>SUMIF(Table1[Category],Table1[[#This Row],[Category]],Table1[Units Returned])/SUMIF(Table1[Category],Table1[[#This Row],[Category]],Table1[Units
Sold])</f>
        <v>0.14674173181683495</v>
      </c>
      <c r="H488" s="3" t="b">
        <f>Table1[[#This Row],[Return Rate]]&gt;Table1[[#This Row],[Category Average Return Rate]]</f>
        <v>1</v>
      </c>
      <c r="J488" s="2"/>
      <c r="K488" s="18"/>
    </row>
    <row r="489" spans="1:11" x14ac:dyDescent="0.25">
      <c r="A489" t="s">
        <v>510</v>
      </c>
      <c r="B489" t="s">
        <v>34</v>
      </c>
      <c r="C489" s="3">
        <v>3860</v>
      </c>
      <c r="D489" s="3">
        <v>349</v>
      </c>
      <c r="E489" s="3">
        <v>35</v>
      </c>
      <c r="F489" s="2">
        <f t="shared" si="7"/>
        <v>0.10028653295128939</v>
      </c>
      <c r="G489" s="2">
        <f>SUMIF(Table1[Category],Table1[[#This Row],[Category]],Table1[Units Returned])/SUMIF(Table1[Category],Table1[[#This Row],[Category]],Table1[Units
Sold])</f>
        <v>0.14105128205128206</v>
      </c>
      <c r="H489" s="3" t="b">
        <f>Table1[[#This Row],[Return Rate]]&gt;Table1[[#This Row],[Category Average Return Rate]]</f>
        <v>0</v>
      </c>
      <c r="J489" s="2"/>
      <c r="K489" s="18"/>
    </row>
    <row r="490" spans="1:11" x14ac:dyDescent="0.25">
      <c r="A490" t="s">
        <v>511</v>
      </c>
      <c r="B490" t="s">
        <v>30</v>
      </c>
      <c r="C490" s="3">
        <v>863</v>
      </c>
      <c r="D490" s="3">
        <v>43</v>
      </c>
      <c r="E490" s="3">
        <v>6</v>
      </c>
      <c r="F490" s="2">
        <f t="shared" si="7"/>
        <v>0.13953488372093023</v>
      </c>
      <c r="G490" s="2">
        <f>SUMIF(Table1[Category],Table1[[#This Row],[Category]],Table1[Units Returned])/SUMIF(Table1[Category],Table1[[#This Row],[Category]],Table1[Units
Sold])</f>
        <v>9.562198283037264E-2</v>
      </c>
      <c r="H490" s="3" t="b">
        <f>Table1[[#This Row],[Return Rate]]&gt;Table1[[#This Row],[Category Average Return Rate]]</f>
        <v>1</v>
      </c>
      <c r="J490" s="2"/>
      <c r="K490" s="18"/>
    </row>
    <row r="491" spans="1:11" x14ac:dyDescent="0.25">
      <c r="A491" t="s">
        <v>512</v>
      </c>
      <c r="B491" t="s">
        <v>20</v>
      </c>
      <c r="C491" s="3">
        <v>4174</v>
      </c>
      <c r="D491" s="3">
        <v>254</v>
      </c>
      <c r="E491" s="3">
        <v>25</v>
      </c>
      <c r="F491" s="2">
        <f t="shared" si="7"/>
        <v>9.8425196850393706E-2</v>
      </c>
      <c r="G491" s="2">
        <f>SUMIF(Table1[Category],Table1[[#This Row],[Category]],Table1[Units Returned])/SUMIF(Table1[Category],Table1[[#This Row],[Category]],Table1[Units
Sold])</f>
        <v>0.14674173181683495</v>
      </c>
      <c r="H491" s="3" t="b">
        <f>Table1[[#This Row],[Return Rate]]&gt;Table1[[#This Row],[Category Average Return Rate]]</f>
        <v>0</v>
      </c>
      <c r="J491" s="2"/>
      <c r="K491" s="18"/>
    </row>
    <row r="492" spans="1:11" x14ac:dyDescent="0.25">
      <c r="A492" t="s">
        <v>513</v>
      </c>
      <c r="B492" t="s">
        <v>34</v>
      </c>
      <c r="C492" s="3">
        <v>2082</v>
      </c>
      <c r="D492" s="3">
        <v>130</v>
      </c>
      <c r="E492" s="3">
        <v>22</v>
      </c>
      <c r="F492" s="2">
        <f t="shared" si="7"/>
        <v>0.16923076923076924</v>
      </c>
      <c r="G492" s="2">
        <f>SUMIF(Table1[Category],Table1[[#This Row],[Category]],Table1[Units Returned])/SUMIF(Table1[Category],Table1[[#This Row],[Category]],Table1[Units
Sold])</f>
        <v>0.14105128205128206</v>
      </c>
      <c r="H492" s="3" t="b">
        <f>Table1[[#This Row],[Return Rate]]&gt;Table1[[#This Row],[Category Average Return Rate]]</f>
        <v>1</v>
      </c>
      <c r="J492" s="2"/>
      <c r="K492" s="18"/>
    </row>
    <row r="493" spans="1:11" x14ac:dyDescent="0.25">
      <c r="A493" t="s">
        <v>514</v>
      </c>
      <c r="B493" t="s">
        <v>17</v>
      </c>
      <c r="C493" s="3">
        <v>4622</v>
      </c>
      <c r="D493" s="3">
        <v>60</v>
      </c>
      <c r="E493" s="3">
        <v>6</v>
      </c>
      <c r="F493" s="2">
        <f t="shared" si="7"/>
        <v>0.1</v>
      </c>
      <c r="G493" s="2">
        <f>SUMIF(Table1[Category],Table1[[#This Row],[Category]],Table1[Units Returned])/SUMIF(Table1[Category],Table1[[#This Row],[Category]],Table1[Units
Sold])</f>
        <v>9.1427097500351731E-2</v>
      </c>
      <c r="H493" s="3" t="b">
        <f>Table1[[#This Row],[Return Rate]]&gt;Table1[[#This Row],[Category Average Return Rate]]</f>
        <v>1</v>
      </c>
      <c r="J493" s="2"/>
      <c r="K493" s="18"/>
    </row>
    <row r="494" spans="1:11" x14ac:dyDescent="0.25">
      <c r="A494" t="s">
        <v>515</v>
      </c>
      <c r="B494" t="s">
        <v>20</v>
      </c>
      <c r="C494" s="3">
        <v>4463</v>
      </c>
      <c r="D494" s="3">
        <v>151</v>
      </c>
      <c r="E494" s="3">
        <v>27</v>
      </c>
      <c r="F494" s="2">
        <f t="shared" si="7"/>
        <v>0.17880794701986755</v>
      </c>
      <c r="G494" s="2">
        <f>SUMIF(Table1[Category],Table1[[#This Row],[Category]],Table1[Units Returned])/SUMIF(Table1[Category],Table1[[#This Row],[Category]],Table1[Units
Sold])</f>
        <v>0.14674173181683495</v>
      </c>
      <c r="H494" s="3" t="b">
        <f>Table1[[#This Row],[Return Rate]]&gt;Table1[[#This Row],[Category Average Return Rate]]</f>
        <v>1</v>
      </c>
      <c r="J494" s="2"/>
      <c r="K494" s="18"/>
    </row>
    <row r="495" spans="1:11" x14ac:dyDescent="0.25">
      <c r="A495" t="s">
        <v>516</v>
      </c>
      <c r="B495" t="s">
        <v>30</v>
      </c>
      <c r="C495" s="3">
        <v>294</v>
      </c>
      <c r="D495" s="3">
        <v>467</v>
      </c>
      <c r="E495" s="3">
        <v>23</v>
      </c>
      <c r="F495" s="2">
        <f t="shared" si="7"/>
        <v>4.9250535331905779E-2</v>
      </c>
      <c r="G495" s="2">
        <f>SUMIF(Table1[Category],Table1[[#This Row],[Category]],Table1[Units Returned])/SUMIF(Table1[Category],Table1[[#This Row],[Category]],Table1[Units
Sold])</f>
        <v>9.562198283037264E-2</v>
      </c>
      <c r="H495" s="3" t="b">
        <f>Table1[[#This Row],[Return Rate]]&gt;Table1[[#This Row],[Category Average Return Rate]]</f>
        <v>0</v>
      </c>
      <c r="J495" s="2"/>
      <c r="K495" s="18"/>
    </row>
    <row r="496" spans="1:11" x14ac:dyDescent="0.25">
      <c r="A496" t="s">
        <v>517</v>
      </c>
      <c r="B496" t="s">
        <v>34</v>
      </c>
      <c r="C496" s="3">
        <v>4893</v>
      </c>
      <c r="D496" s="3">
        <v>287</v>
      </c>
      <c r="E496" s="3">
        <v>29</v>
      </c>
      <c r="F496" s="2">
        <f t="shared" si="7"/>
        <v>0.10104529616724739</v>
      </c>
      <c r="G496" s="2">
        <f>SUMIF(Table1[Category],Table1[[#This Row],[Category]],Table1[Units Returned])/SUMIF(Table1[Category],Table1[[#This Row],[Category]],Table1[Units
Sold])</f>
        <v>0.14105128205128206</v>
      </c>
      <c r="H496" s="3" t="b">
        <f>Table1[[#This Row],[Return Rate]]&gt;Table1[[#This Row],[Category Average Return Rate]]</f>
        <v>0</v>
      </c>
      <c r="J496" s="2"/>
      <c r="K496" s="18"/>
    </row>
    <row r="497" spans="1:11" x14ac:dyDescent="0.25">
      <c r="A497" t="s">
        <v>518</v>
      </c>
      <c r="B497" t="s">
        <v>34</v>
      </c>
      <c r="C497" s="3">
        <v>4842</v>
      </c>
      <c r="D497" s="3">
        <v>499</v>
      </c>
      <c r="E497" s="3">
        <v>83</v>
      </c>
      <c r="F497" s="2">
        <f t="shared" si="7"/>
        <v>0.16633266533066132</v>
      </c>
      <c r="G497" s="2">
        <f>SUMIF(Table1[Category],Table1[[#This Row],[Category]],Table1[Units Returned])/SUMIF(Table1[Category],Table1[[#This Row],[Category]],Table1[Units
Sold])</f>
        <v>0.14105128205128206</v>
      </c>
      <c r="H497" s="3" t="b">
        <f>Table1[[#This Row],[Return Rate]]&gt;Table1[[#This Row],[Category Average Return Rate]]</f>
        <v>1</v>
      </c>
      <c r="J497" s="2"/>
      <c r="K497" s="18"/>
    </row>
    <row r="498" spans="1:11" x14ac:dyDescent="0.25">
      <c r="A498" t="s">
        <v>519</v>
      </c>
      <c r="B498" t="s">
        <v>34</v>
      </c>
      <c r="C498" s="3">
        <v>321</v>
      </c>
      <c r="D498" s="3">
        <v>5</v>
      </c>
      <c r="E498" s="3">
        <v>1</v>
      </c>
      <c r="F498" s="2">
        <f t="shared" si="7"/>
        <v>0.2</v>
      </c>
      <c r="G498" s="2">
        <f>SUMIF(Table1[Category],Table1[[#This Row],[Category]],Table1[Units Returned])/SUMIF(Table1[Category],Table1[[#This Row],[Category]],Table1[Units
Sold])</f>
        <v>0.14105128205128206</v>
      </c>
      <c r="H498" s="3" t="b">
        <f>Table1[[#This Row],[Return Rate]]&gt;Table1[[#This Row],[Category Average Return Rate]]</f>
        <v>1</v>
      </c>
      <c r="J498" s="2"/>
      <c r="K498" s="18"/>
    </row>
    <row r="499" spans="1:11" x14ac:dyDescent="0.25">
      <c r="A499" t="s">
        <v>520</v>
      </c>
      <c r="B499" t="s">
        <v>17</v>
      </c>
      <c r="C499" s="3">
        <v>3561</v>
      </c>
      <c r="D499" s="3">
        <v>467</v>
      </c>
      <c r="E499" s="3">
        <v>23</v>
      </c>
      <c r="F499" s="2">
        <f t="shared" si="7"/>
        <v>4.9250535331905779E-2</v>
      </c>
      <c r="G499" s="2">
        <f>SUMIF(Table1[Category],Table1[[#This Row],[Category]],Table1[Units Returned])/SUMIF(Table1[Category],Table1[[#This Row],[Category]],Table1[Units
Sold])</f>
        <v>9.1427097500351731E-2</v>
      </c>
      <c r="H499" s="3" t="b">
        <f>Table1[[#This Row],[Return Rate]]&gt;Table1[[#This Row],[Category Average Return Rate]]</f>
        <v>0</v>
      </c>
      <c r="J499" s="2"/>
      <c r="K499" s="18"/>
    </row>
    <row r="500" spans="1:11" x14ac:dyDescent="0.25">
      <c r="A500" t="s">
        <v>521</v>
      </c>
      <c r="B500" t="s">
        <v>20</v>
      </c>
      <c r="C500" s="3">
        <v>1821</v>
      </c>
      <c r="D500" s="3">
        <v>418</v>
      </c>
      <c r="E500" s="3">
        <v>74</v>
      </c>
      <c r="F500" s="2">
        <f t="shared" si="7"/>
        <v>0.17703349282296652</v>
      </c>
      <c r="G500" s="2">
        <f>SUMIF(Table1[Category],Table1[[#This Row],[Category]],Table1[Units Returned])/SUMIF(Table1[Category],Table1[[#This Row],[Category]],Table1[Units
Sold])</f>
        <v>0.14674173181683495</v>
      </c>
      <c r="H500" s="3" t="b">
        <f>Table1[[#This Row],[Return Rate]]&gt;Table1[[#This Row],[Category Average Return Rate]]</f>
        <v>1</v>
      </c>
      <c r="J500" s="2"/>
      <c r="K500" s="18"/>
    </row>
    <row r="501" spans="1:11" x14ac:dyDescent="0.25">
      <c r="A501" t="s">
        <v>522</v>
      </c>
      <c r="B501" t="s">
        <v>17</v>
      </c>
      <c r="C501" s="3">
        <v>1312</v>
      </c>
      <c r="D501" s="3">
        <v>266</v>
      </c>
      <c r="E501" s="3">
        <v>27</v>
      </c>
      <c r="F501" s="2">
        <f t="shared" si="7"/>
        <v>0.10150375939849623</v>
      </c>
      <c r="G501" s="2">
        <f>SUMIF(Table1[Category],Table1[[#This Row],[Category]],Table1[Units Returned])/SUMIF(Table1[Category],Table1[[#This Row],[Category]],Table1[Units
Sold])</f>
        <v>9.1427097500351731E-2</v>
      </c>
      <c r="H501" s="3" t="b">
        <f>Table1[[#This Row],[Return Rate]]&gt;Table1[[#This Row],[Category Average Return Rate]]</f>
        <v>1</v>
      </c>
      <c r="J501" s="2"/>
      <c r="K501" s="18"/>
    </row>
    <row r="502" spans="1:11" x14ac:dyDescent="0.25">
      <c r="A502" t="s">
        <v>523</v>
      </c>
      <c r="B502" t="s">
        <v>28</v>
      </c>
      <c r="C502" s="3">
        <v>2474</v>
      </c>
      <c r="D502" s="3">
        <v>345</v>
      </c>
      <c r="E502" s="3">
        <v>69</v>
      </c>
      <c r="F502" s="2">
        <f t="shared" si="7"/>
        <v>0.2</v>
      </c>
      <c r="G502" s="2">
        <f>SUMIF(Table1[Category],Table1[[#This Row],[Category]],Table1[Units Returned])/SUMIF(Table1[Category],Table1[[#This Row],[Category]],Table1[Units
Sold])</f>
        <v>0.21457971497228237</v>
      </c>
      <c r="H502" s="3" t="b">
        <f>Table1[[#This Row],[Return Rate]]&gt;Table1[[#This Row],[Category Average Return Rate]]</f>
        <v>0</v>
      </c>
      <c r="J502" s="2"/>
      <c r="K502" s="18"/>
    </row>
    <row r="503" spans="1:11" x14ac:dyDescent="0.25">
      <c r="A503" t="s">
        <v>524</v>
      </c>
      <c r="B503" t="s">
        <v>28</v>
      </c>
      <c r="C503" s="3">
        <v>4411</v>
      </c>
      <c r="D503" s="3">
        <v>130</v>
      </c>
      <c r="E503" s="3">
        <v>33</v>
      </c>
      <c r="F503" s="2">
        <f t="shared" si="7"/>
        <v>0.25384615384615383</v>
      </c>
      <c r="G503" s="2">
        <f>SUMIF(Table1[Category],Table1[[#This Row],[Category]],Table1[Units Returned])/SUMIF(Table1[Category],Table1[[#This Row],[Category]],Table1[Units
Sold])</f>
        <v>0.21457971497228237</v>
      </c>
      <c r="H503" s="3" t="b">
        <f>Table1[[#This Row],[Return Rate]]&gt;Table1[[#This Row],[Category Average Return Rate]]</f>
        <v>1</v>
      </c>
      <c r="J503" s="2"/>
      <c r="K503" s="18"/>
    </row>
    <row r="504" spans="1:11" x14ac:dyDescent="0.25">
      <c r="A504" t="s">
        <v>525</v>
      </c>
      <c r="B504" t="s">
        <v>20</v>
      </c>
      <c r="C504" s="3">
        <v>970</v>
      </c>
      <c r="D504" s="3">
        <v>382</v>
      </c>
      <c r="E504" s="3">
        <v>67</v>
      </c>
      <c r="F504" s="2">
        <f t="shared" si="7"/>
        <v>0.17539267015706805</v>
      </c>
      <c r="G504" s="2">
        <f>SUMIF(Table1[Category],Table1[[#This Row],[Category]],Table1[Units Returned])/SUMIF(Table1[Category],Table1[[#This Row],[Category]],Table1[Units
Sold])</f>
        <v>0.14674173181683495</v>
      </c>
      <c r="H504" s="3" t="b">
        <f>Table1[[#This Row],[Return Rate]]&gt;Table1[[#This Row],[Category Average Return Rate]]</f>
        <v>1</v>
      </c>
      <c r="J504" s="2"/>
      <c r="K504" s="18"/>
    </row>
    <row r="505" spans="1:11" x14ac:dyDescent="0.25">
      <c r="A505" t="s">
        <v>526</v>
      </c>
      <c r="B505" t="s">
        <v>17</v>
      </c>
      <c r="C505" s="3">
        <v>3480</v>
      </c>
      <c r="D505" s="3">
        <v>267</v>
      </c>
      <c r="E505" s="3">
        <v>27</v>
      </c>
      <c r="F505" s="2">
        <f t="shared" si="7"/>
        <v>0.10112359550561797</v>
      </c>
      <c r="G505" s="2">
        <f>SUMIF(Table1[Category],Table1[[#This Row],[Category]],Table1[Units Returned])/SUMIF(Table1[Category],Table1[[#This Row],[Category]],Table1[Units
Sold])</f>
        <v>9.1427097500351731E-2</v>
      </c>
      <c r="H505" s="3" t="b">
        <f>Table1[[#This Row],[Return Rate]]&gt;Table1[[#This Row],[Category Average Return Rate]]</f>
        <v>1</v>
      </c>
      <c r="J505" s="2"/>
      <c r="K505" s="18"/>
    </row>
    <row r="506" spans="1:11" x14ac:dyDescent="0.25">
      <c r="A506" t="s">
        <v>527</v>
      </c>
      <c r="B506" t="s">
        <v>30</v>
      </c>
      <c r="C506" s="3">
        <v>4485</v>
      </c>
      <c r="D506" s="3">
        <v>178</v>
      </c>
      <c r="E506" s="3">
        <v>13</v>
      </c>
      <c r="F506" s="2">
        <f t="shared" si="7"/>
        <v>7.3033707865168537E-2</v>
      </c>
      <c r="G506" s="2">
        <f>SUMIF(Table1[Category],Table1[[#This Row],[Category]],Table1[Units Returned])/SUMIF(Table1[Category],Table1[[#This Row],[Category]],Table1[Units
Sold])</f>
        <v>9.562198283037264E-2</v>
      </c>
      <c r="H506" s="3" t="b">
        <f>Table1[[#This Row],[Return Rate]]&gt;Table1[[#This Row],[Category Average Return Rate]]</f>
        <v>0</v>
      </c>
      <c r="J506" s="2"/>
      <c r="K506" s="18"/>
    </row>
    <row r="507" spans="1:11" x14ac:dyDescent="0.25">
      <c r="A507" t="s">
        <v>528</v>
      </c>
      <c r="B507" t="s">
        <v>34</v>
      </c>
      <c r="C507" s="3">
        <v>4534</v>
      </c>
      <c r="D507" s="3">
        <v>253</v>
      </c>
      <c r="E507" s="3">
        <v>34</v>
      </c>
      <c r="F507" s="2">
        <f t="shared" si="7"/>
        <v>0.13438735177865613</v>
      </c>
      <c r="G507" s="2">
        <f>SUMIF(Table1[Category],Table1[[#This Row],[Category]],Table1[Units Returned])/SUMIF(Table1[Category],Table1[[#This Row],[Category]],Table1[Units
Sold])</f>
        <v>0.14105128205128206</v>
      </c>
      <c r="H507" s="3" t="b">
        <f>Table1[[#This Row],[Return Rate]]&gt;Table1[[#This Row],[Category Average Return Rate]]</f>
        <v>0</v>
      </c>
      <c r="J507" s="2"/>
      <c r="K507" s="18"/>
    </row>
    <row r="508" spans="1:11" x14ac:dyDescent="0.25">
      <c r="A508" t="s">
        <v>529</v>
      </c>
      <c r="B508" t="s">
        <v>34</v>
      </c>
      <c r="C508" s="3">
        <v>2674</v>
      </c>
      <c r="D508" s="3">
        <v>415</v>
      </c>
      <c r="E508" s="3">
        <v>47</v>
      </c>
      <c r="F508" s="2">
        <f t="shared" si="7"/>
        <v>0.11325301204819277</v>
      </c>
      <c r="G508" s="2">
        <f>SUMIF(Table1[Category],Table1[[#This Row],[Category]],Table1[Units Returned])/SUMIF(Table1[Category],Table1[[#This Row],[Category]],Table1[Units
Sold])</f>
        <v>0.14105128205128206</v>
      </c>
      <c r="H508" s="3" t="b">
        <f>Table1[[#This Row],[Return Rate]]&gt;Table1[[#This Row],[Category Average Return Rate]]</f>
        <v>0</v>
      </c>
      <c r="J508" s="2"/>
      <c r="K508" s="18"/>
    </row>
    <row r="509" spans="1:11" x14ac:dyDescent="0.25">
      <c r="A509" t="s">
        <v>530</v>
      </c>
      <c r="B509" t="s">
        <v>20</v>
      </c>
      <c r="C509" s="3">
        <v>3810</v>
      </c>
      <c r="D509" s="3">
        <v>56</v>
      </c>
      <c r="E509" s="3">
        <v>17</v>
      </c>
      <c r="F509" s="2">
        <f t="shared" si="7"/>
        <v>0.30357142857142855</v>
      </c>
      <c r="G509" s="2">
        <f>SUMIF(Table1[Category],Table1[[#This Row],[Category]],Table1[Units Returned])/SUMIF(Table1[Category],Table1[[#This Row],[Category]],Table1[Units
Sold])</f>
        <v>0.14674173181683495</v>
      </c>
      <c r="H509" s="3" t="b">
        <f>Table1[[#This Row],[Return Rate]]&gt;Table1[[#This Row],[Category Average Return Rate]]</f>
        <v>1</v>
      </c>
      <c r="J509" s="2"/>
      <c r="K509" s="18"/>
    </row>
    <row r="510" spans="1:11" x14ac:dyDescent="0.25">
      <c r="A510" t="s">
        <v>531</v>
      </c>
      <c r="B510" t="s">
        <v>28</v>
      </c>
      <c r="C510" s="3">
        <v>2100</v>
      </c>
      <c r="D510" s="3">
        <v>463</v>
      </c>
      <c r="E510" s="3">
        <v>93</v>
      </c>
      <c r="F510" s="2">
        <f t="shared" si="7"/>
        <v>0.20086393088552915</v>
      </c>
      <c r="G510" s="2">
        <f>SUMIF(Table1[Category],Table1[[#This Row],[Category]],Table1[Units Returned])/SUMIF(Table1[Category],Table1[[#This Row],[Category]],Table1[Units
Sold])</f>
        <v>0.21457971497228237</v>
      </c>
      <c r="H510" s="3" t="b">
        <f>Table1[[#This Row],[Return Rate]]&gt;Table1[[#This Row],[Category Average Return Rate]]</f>
        <v>0</v>
      </c>
      <c r="J510" s="2"/>
      <c r="K510" s="18"/>
    </row>
    <row r="511" spans="1:11" x14ac:dyDescent="0.25">
      <c r="A511" t="s">
        <v>532</v>
      </c>
      <c r="B511" t="s">
        <v>28</v>
      </c>
      <c r="C511" s="3">
        <v>3550</v>
      </c>
      <c r="D511" s="3">
        <v>457</v>
      </c>
      <c r="E511" s="3">
        <v>91</v>
      </c>
      <c r="F511" s="2">
        <f t="shared" si="7"/>
        <v>0.19912472647702406</v>
      </c>
      <c r="G511" s="2">
        <f>SUMIF(Table1[Category],Table1[[#This Row],[Category]],Table1[Units Returned])/SUMIF(Table1[Category],Table1[[#This Row],[Category]],Table1[Units
Sold])</f>
        <v>0.21457971497228237</v>
      </c>
      <c r="H511" s="3" t="b">
        <f>Table1[[#This Row],[Return Rate]]&gt;Table1[[#This Row],[Category Average Return Rate]]</f>
        <v>0</v>
      </c>
      <c r="J511" s="2"/>
      <c r="K511" s="18"/>
    </row>
    <row r="512" spans="1:11" x14ac:dyDescent="0.25">
      <c r="A512" t="s">
        <v>533</v>
      </c>
      <c r="B512" t="s">
        <v>34</v>
      </c>
      <c r="C512" s="3">
        <v>1215</v>
      </c>
      <c r="D512" s="3">
        <v>471</v>
      </c>
      <c r="E512" s="3">
        <v>47</v>
      </c>
      <c r="F512" s="2">
        <f t="shared" si="7"/>
        <v>9.9787685774946927E-2</v>
      </c>
      <c r="G512" s="2">
        <f>SUMIF(Table1[Category],Table1[[#This Row],[Category]],Table1[Units Returned])/SUMIF(Table1[Category],Table1[[#This Row],[Category]],Table1[Units
Sold])</f>
        <v>0.14105128205128206</v>
      </c>
      <c r="H512" s="3" t="b">
        <f>Table1[[#This Row],[Return Rate]]&gt;Table1[[#This Row],[Category Average Return Rate]]</f>
        <v>0</v>
      </c>
      <c r="J512" s="2"/>
      <c r="K512" s="18"/>
    </row>
    <row r="513" spans="1:11" x14ac:dyDescent="0.25">
      <c r="A513" t="s">
        <v>534</v>
      </c>
      <c r="B513" t="s">
        <v>20</v>
      </c>
      <c r="C513" s="3">
        <v>425</v>
      </c>
      <c r="D513" s="3">
        <v>83</v>
      </c>
      <c r="E513" s="3">
        <v>15</v>
      </c>
      <c r="F513" s="2">
        <f t="shared" si="7"/>
        <v>0.18072289156626506</v>
      </c>
      <c r="G513" s="2">
        <f>SUMIF(Table1[Category],Table1[[#This Row],[Category]],Table1[Units Returned])/SUMIF(Table1[Category],Table1[[#This Row],[Category]],Table1[Units
Sold])</f>
        <v>0.14674173181683495</v>
      </c>
      <c r="H513" s="3" t="b">
        <f>Table1[[#This Row],[Return Rate]]&gt;Table1[[#This Row],[Category Average Return Rate]]</f>
        <v>1</v>
      </c>
      <c r="J513" s="2"/>
      <c r="K513" s="18"/>
    </row>
    <row r="514" spans="1:11" x14ac:dyDescent="0.25">
      <c r="A514" t="s">
        <v>535</v>
      </c>
      <c r="B514" t="s">
        <v>17</v>
      </c>
      <c r="C514" s="3">
        <v>2083</v>
      </c>
      <c r="D514" s="3">
        <v>393</v>
      </c>
      <c r="E514" s="3">
        <v>39</v>
      </c>
      <c r="F514" s="2">
        <f t="shared" si="7"/>
        <v>9.9236641221374045E-2</v>
      </c>
      <c r="G514" s="2">
        <f>SUMIF(Table1[Category],Table1[[#This Row],[Category]],Table1[Units Returned])/SUMIF(Table1[Category],Table1[[#This Row],[Category]],Table1[Units
Sold])</f>
        <v>9.1427097500351731E-2</v>
      </c>
      <c r="H514" s="3" t="b">
        <f>Table1[[#This Row],[Return Rate]]&gt;Table1[[#This Row],[Category Average Return Rate]]</f>
        <v>1</v>
      </c>
      <c r="J514" s="2"/>
      <c r="K514" s="18"/>
    </row>
    <row r="515" spans="1:11" x14ac:dyDescent="0.25">
      <c r="A515" t="s">
        <v>536</v>
      </c>
      <c r="B515" t="s">
        <v>28</v>
      </c>
      <c r="C515" s="3">
        <v>195</v>
      </c>
      <c r="D515" s="3">
        <v>99</v>
      </c>
      <c r="E515" s="3">
        <v>25</v>
      </c>
      <c r="F515" s="2">
        <f t="shared" si="7"/>
        <v>0.25252525252525254</v>
      </c>
      <c r="G515" s="2">
        <f>SUMIF(Table1[Category],Table1[[#This Row],[Category]],Table1[Units Returned])/SUMIF(Table1[Category],Table1[[#This Row],[Category]],Table1[Units
Sold])</f>
        <v>0.21457971497228237</v>
      </c>
      <c r="H515" s="3" t="b">
        <f>Table1[[#This Row],[Return Rate]]&gt;Table1[[#This Row],[Category Average Return Rate]]</f>
        <v>1</v>
      </c>
      <c r="J515" s="2"/>
      <c r="K515" s="18"/>
    </row>
    <row r="516" spans="1:11" x14ac:dyDescent="0.25">
      <c r="A516" t="s">
        <v>537</v>
      </c>
      <c r="B516" t="s">
        <v>17</v>
      </c>
      <c r="C516" s="3">
        <v>4438</v>
      </c>
      <c r="D516" s="3">
        <v>149</v>
      </c>
      <c r="E516" s="3">
        <v>15</v>
      </c>
      <c r="F516" s="2">
        <f t="shared" si="7"/>
        <v>0.10067114093959731</v>
      </c>
      <c r="G516" s="2">
        <f>SUMIF(Table1[Category],Table1[[#This Row],[Category]],Table1[Units Returned])/SUMIF(Table1[Category],Table1[[#This Row],[Category]],Table1[Units
Sold])</f>
        <v>9.1427097500351731E-2</v>
      </c>
      <c r="H516" s="3" t="b">
        <f>Table1[[#This Row],[Return Rate]]&gt;Table1[[#This Row],[Category Average Return Rate]]</f>
        <v>1</v>
      </c>
      <c r="J516" s="2"/>
      <c r="K516" s="18"/>
    </row>
    <row r="517" spans="1:11" x14ac:dyDescent="0.25">
      <c r="A517" t="s">
        <v>538</v>
      </c>
      <c r="B517" t="s">
        <v>28</v>
      </c>
      <c r="C517" s="3">
        <v>481</v>
      </c>
      <c r="D517" s="3">
        <v>329</v>
      </c>
      <c r="E517" s="3">
        <v>66</v>
      </c>
      <c r="F517" s="2">
        <f t="shared" si="7"/>
        <v>0.20060790273556231</v>
      </c>
      <c r="G517" s="2">
        <f>SUMIF(Table1[Category],Table1[[#This Row],[Category]],Table1[Units Returned])/SUMIF(Table1[Category],Table1[[#This Row],[Category]],Table1[Units
Sold])</f>
        <v>0.21457971497228237</v>
      </c>
      <c r="H517" s="3" t="b">
        <f>Table1[[#This Row],[Return Rate]]&gt;Table1[[#This Row],[Category Average Return Rate]]</f>
        <v>0</v>
      </c>
      <c r="J517" s="2"/>
      <c r="K517" s="18"/>
    </row>
    <row r="518" spans="1:11" x14ac:dyDescent="0.25">
      <c r="A518" t="s">
        <v>539</v>
      </c>
      <c r="B518" t="s">
        <v>28</v>
      </c>
      <c r="C518" s="3">
        <v>754</v>
      </c>
      <c r="D518" s="3">
        <v>156</v>
      </c>
      <c r="E518" s="3">
        <v>42</v>
      </c>
      <c r="F518" s="2">
        <f t="shared" si="7"/>
        <v>0.26923076923076922</v>
      </c>
      <c r="G518" s="2">
        <f>SUMIF(Table1[Category],Table1[[#This Row],[Category]],Table1[Units Returned])/SUMIF(Table1[Category],Table1[[#This Row],[Category]],Table1[Units
Sold])</f>
        <v>0.21457971497228237</v>
      </c>
      <c r="H518" s="3" t="b">
        <f>Table1[[#This Row],[Return Rate]]&gt;Table1[[#This Row],[Category Average Return Rate]]</f>
        <v>1</v>
      </c>
      <c r="J518" s="2"/>
      <c r="K518" s="18"/>
    </row>
    <row r="519" spans="1:11" x14ac:dyDescent="0.25">
      <c r="A519" t="s">
        <v>540</v>
      </c>
      <c r="B519" t="s">
        <v>23</v>
      </c>
      <c r="C519" s="3">
        <v>2682</v>
      </c>
      <c r="D519" s="3">
        <v>190</v>
      </c>
      <c r="E519" s="3">
        <v>19</v>
      </c>
      <c r="F519" s="2">
        <f t="shared" ref="F519:F582" si="8">E519/D519</f>
        <v>0.1</v>
      </c>
      <c r="G519" s="2">
        <f>SUMIF(Table1[Category],Table1[[#This Row],[Category]],Table1[Units Returned])/SUMIF(Table1[Category],Table1[[#This Row],[Category]],Table1[Units
Sold])</f>
        <v>0.13608333538068448</v>
      </c>
      <c r="H519" s="3" t="b">
        <f>Table1[[#This Row],[Return Rate]]&gt;Table1[[#This Row],[Category Average Return Rate]]</f>
        <v>0</v>
      </c>
      <c r="J519" s="2"/>
      <c r="K519" s="18"/>
    </row>
    <row r="520" spans="1:11" x14ac:dyDescent="0.25">
      <c r="A520" t="s">
        <v>541</v>
      </c>
      <c r="B520" t="s">
        <v>28</v>
      </c>
      <c r="C520" s="3">
        <v>4544</v>
      </c>
      <c r="D520" s="3">
        <v>494</v>
      </c>
      <c r="E520" s="3">
        <v>99</v>
      </c>
      <c r="F520" s="2">
        <f t="shared" si="8"/>
        <v>0.20040485829959515</v>
      </c>
      <c r="G520" s="2">
        <f>SUMIF(Table1[Category],Table1[[#This Row],[Category]],Table1[Units Returned])/SUMIF(Table1[Category],Table1[[#This Row],[Category]],Table1[Units
Sold])</f>
        <v>0.21457971497228237</v>
      </c>
      <c r="H520" s="3" t="b">
        <f>Table1[[#This Row],[Return Rate]]&gt;Table1[[#This Row],[Category Average Return Rate]]</f>
        <v>0</v>
      </c>
      <c r="J520" s="2"/>
      <c r="K520" s="18"/>
    </row>
    <row r="521" spans="1:11" x14ac:dyDescent="0.25">
      <c r="A521" t="s">
        <v>542</v>
      </c>
      <c r="B521" t="s">
        <v>30</v>
      </c>
      <c r="C521" s="3">
        <v>1013</v>
      </c>
      <c r="D521" s="3">
        <v>371</v>
      </c>
      <c r="E521" s="3">
        <v>56</v>
      </c>
      <c r="F521" s="2">
        <f t="shared" si="8"/>
        <v>0.15094339622641509</v>
      </c>
      <c r="G521" s="2">
        <f>SUMIF(Table1[Category],Table1[[#This Row],[Category]],Table1[Units Returned])/SUMIF(Table1[Category],Table1[[#This Row],[Category]],Table1[Units
Sold])</f>
        <v>9.562198283037264E-2</v>
      </c>
      <c r="H521" s="3" t="b">
        <f>Table1[[#This Row],[Return Rate]]&gt;Table1[[#This Row],[Category Average Return Rate]]</f>
        <v>1</v>
      </c>
      <c r="J521" s="2"/>
      <c r="K521" s="18"/>
    </row>
    <row r="522" spans="1:11" x14ac:dyDescent="0.25">
      <c r="A522" t="s">
        <v>543</v>
      </c>
      <c r="B522" t="s">
        <v>20</v>
      </c>
      <c r="C522" s="3">
        <v>2284</v>
      </c>
      <c r="D522" s="3">
        <v>263</v>
      </c>
      <c r="E522" s="3">
        <v>38</v>
      </c>
      <c r="F522" s="2">
        <f t="shared" si="8"/>
        <v>0.14448669201520911</v>
      </c>
      <c r="G522" s="2">
        <f>SUMIF(Table1[Category],Table1[[#This Row],[Category]],Table1[Units Returned])/SUMIF(Table1[Category],Table1[[#This Row],[Category]],Table1[Units
Sold])</f>
        <v>0.14674173181683495</v>
      </c>
      <c r="H522" s="3" t="b">
        <f>Table1[[#This Row],[Return Rate]]&gt;Table1[[#This Row],[Category Average Return Rate]]</f>
        <v>0</v>
      </c>
      <c r="J522" s="2"/>
      <c r="K522" s="18"/>
    </row>
    <row r="523" spans="1:11" x14ac:dyDescent="0.25">
      <c r="A523" t="s">
        <v>544</v>
      </c>
      <c r="B523" t="s">
        <v>20</v>
      </c>
      <c r="C523" s="3">
        <v>2091</v>
      </c>
      <c r="D523" s="3">
        <v>80</v>
      </c>
      <c r="E523" s="3">
        <v>14</v>
      </c>
      <c r="F523" s="2">
        <f t="shared" si="8"/>
        <v>0.17499999999999999</v>
      </c>
      <c r="G523" s="2">
        <f>SUMIF(Table1[Category],Table1[[#This Row],[Category]],Table1[Units Returned])/SUMIF(Table1[Category],Table1[[#This Row],[Category]],Table1[Units
Sold])</f>
        <v>0.14674173181683495</v>
      </c>
      <c r="H523" s="3" t="b">
        <f>Table1[[#This Row],[Return Rate]]&gt;Table1[[#This Row],[Category Average Return Rate]]</f>
        <v>1</v>
      </c>
      <c r="J523" s="2"/>
      <c r="K523" s="18"/>
    </row>
    <row r="524" spans="1:11" x14ac:dyDescent="0.25">
      <c r="A524" t="s">
        <v>545</v>
      </c>
      <c r="B524" t="s">
        <v>17</v>
      </c>
      <c r="C524" s="3">
        <v>1878</v>
      </c>
      <c r="D524" s="3">
        <v>400</v>
      </c>
      <c r="E524" s="3">
        <v>40</v>
      </c>
      <c r="F524" s="2">
        <f t="shared" si="8"/>
        <v>0.1</v>
      </c>
      <c r="G524" s="2">
        <f>SUMIF(Table1[Category],Table1[[#This Row],[Category]],Table1[Units Returned])/SUMIF(Table1[Category],Table1[[#This Row],[Category]],Table1[Units
Sold])</f>
        <v>9.1427097500351731E-2</v>
      </c>
      <c r="H524" s="3" t="b">
        <f>Table1[[#This Row],[Return Rate]]&gt;Table1[[#This Row],[Category Average Return Rate]]</f>
        <v>1</v>
      </c>
      <c r="J524" s="2"/>
      <c r="K524" s="18"/>
    </row>
    <row r="525" spans="1:11" x14ac:dyDescent="0.25">
      <c r="A525" t="s">
        <v>546</v>
      </c>
      <c r="B525" t="s">
        <v>28</v>
      </c>
      <c r="C525" s="3">
        <v>2158</v>
      </c>
      <c r="D525" s="3">
        <v>252</v>
      </c>
      <c r="E525" s="3">
        <v>63</v>
      </c>
      <c r="F525" s="2">
        <f t="shared" si="8"/>
        <v>0.25</v>
      </c>
      <c r="G525" s="2">
        <f>SUMIF(Table1[Category],Table1[[#This Row],[Category]],Table1[Units Returned])/SUMIF(Table1[Category],Table1[[#This Row],[Category]],Table1[Units
Sold])</f>
        <v>0.21457971497228237</v>
      </c>
      <c r="H525" s="3" t="b">
        <f>Table1[[#This Row],[Return Rate]]&gt;Table1[[#This Row],[Category Average Return Rate]]</f>
        <v>1</v>
      </c>
      <c r="J525" s="2"/>
      <c r="K525" s="18"/>
    </row>
    <row r="526" spans="1:11" x14ac:dyDescent="0.25">
      <c r="A526" t="s">
        <v>547</v>
      </c>
      <c r="B526" t="s">
        <v>30</v>
      </c>
      <c r="C526" s="3">
        <v>4118</v>
      </c>
      <c r="D526" s="3">
        <v>97</v>
      </c>
      <c r="E526" s="3">
        <v>11</v>
      </c>
      <c r="F526" s="2">
        <f t="shared" si="8"/>
        <v>0.1134020618556701</v>
      </c>
      <c r="G526" s="2">
        <f>SUMIF(Table1[Category],Table1[[#This Row],[Category]],Table1[Units Returned])/SUMIF(Table1[Category],Table1[[#This Row],[Category]],Table1[Units
Sold])</f>
        <v>9.562198283037264E-2</v>
      </c>
      <c r="H526" s="3" t="b">
        <f>Table1[[#This Row],[Return Rate]]&gt;Table1[[#This Row],[Category Average Return Rate]]</f>
        <v>1</v>
      </c>
      <c r="J526" s="2"/>
      <c r="K526" s="18"/>
    </row>
    <row r="527" spans="1:11" x14ac:dyDescent="0.25">
      <c r="A527" t="s">
        <v>548</v>
      </c>
      <c r="B527" t="s">
        <v>17</v>
      </c>
      <c r="C527" s="3">
        <v>988</v>
      </c>
      <c r="D527" s="3">
        <v>260</v>
      </c>
      <c r="E527" s="3">
        <v>26</v>
      </c>
      <c r="F527" s="2">
        <f t="shared" si="8"/>
        <v>0.1</v>
      </c>
      <c r="G527" s="2">
        <f>SUMIF(Table1[Category],Table1[[#This Row],[Category]],Table1[Units Returned])/SUMIF(Table1[Category],Table1[[#This Row],[Category]],Table1[Units
Sold])</f>
        <v>9.1427097500351731E-2</v>
      </c>
      <c r="H527" s="3" t="b">
        <f>Table1[[#This Row],[Return Rate]]&gt;Table1[[#This Row],[Category Average Return Rate]]</f>
        <v>1</v>
      </c>
      <c r="J527" s="2"/>
      <c r="K527" s="18"/>
    </row>
    <row r="528" spans="1:11" x14ac:dyDescent="0.25">
      <c r="A528" t="s">
        <v>549</v>
      </c>
      <c r="B528" t="s">
        <v>23</v>
      </c>
      <c r="C528" s="3">
        <v>4855</v>
      </c>
      <c r="D528" s="3">
        <v>260</v>
      </c>
      <c r="E528" s="3">
        <v>26</v>
      </c>
      <c r="F528" s="2">
        <f t="shared" si="8"/>
        <v>0.1</v>
      </c>
      <c r="G528" s="2">
        <f>SUMIF(Table1[Category],Table1[[#This Row],[Category]],Table1[Units Returned])/SUMIF(Table1[Category],Table1[[#This Row],[Category]],Table1[Units
Sold])</f>
        <v>0.13608333538068448</v>
      </c>
      <c r="H528" s="3" t="b">
        <f>Table1[[#This Row],[Return Rate]]&gt;Table1[[#This Row],[Category Average Return Rate]]</f>
        <v>0</v>
      </c>
      <c r="J528" s="2"/>
      <c r="K528" s="18"/>
    </row>
    <row r="529" spans="1:11" x14ac:dyDescent="0.25">
      <c r="A529" t="s">
        <v>550</v>
      </c>
      <c r="B529" t="s">
        <v>17</v>
      </c>
      <c r="C529" s="3">
        <v>856</v>
      </c>
      <c r="D529" s="3">
        <v>103</v>
      </c>
      <c r="E529" s="3">
        <v>10</v>
      </c>
      <c r="F529" s="2">
        <f t="shared" si="8"/>
        <v>9.7087378640776698E-2</v>
      </c>
      <c r="G529" s="2">
        <f>SUMIF(Table1[Category],Table1[[#This Row],[Category]],Table1[Units Returned])/SUMIF(Table1[Category],Table1[[#This Row],[Category]],Table1[Units
Sold])</f>
        <v>9.1427097500351731E-2</v>
      </c>
      <c r="H529" s="3" t="b">
        <f>Table1[[#This Row],[Return Rate]]&gt;Table1[[#This Row],[Category Average Return Rate]]</f>
        <v>1</v>
      </c>
      <c r="J529" s="2"/>
      <c r="K529" s="18"/>
    </row>
    <row r="530" spans="1:11" x14ac:dyDescent="0.25">
      <c r="A530" t="s">
        <v>551</v>
      </c>
      <c r="B530" t="s">
        <v>17</v>
      </c>
      <c r="C530" s="3">
        <v>1513</v>
      </c>
      <c r="D530" s="3">
        <v>40</v>
      </c>
      <c r="E530" s="3">
        <v>4</v>
      </c>
      <c r="F530" s="2">
        <f t="shared" si="8"/>
        <v>0.1</v>
      </c>
      <c r="G530" s="2">
        <f>SUMIF(Table1[Category],Table1[[#This Row],[Category]],Table1[Units Returned])/SUMIF(Table1[Category],Table1[[#This Row],[Category]],Table1[Units
Sold])</f>
        <v>9.1427097500351731E-2</v>
      </c>
      <c r="H530" s="3" t="b">
        <f>Table1[[#This Row],[Return Rate]]&gt;Table1[[#This Row],[Category Average Return Rate]]</f>
        <v>1</v>
      </c>
      <c r="J530" s="2"/>
      <c r="K530" s="18"/>
    </row>
    <row r="531" spans="1:11" x14ac:dyDescent="0.25">
      <c r="A531" t="s">
        <v>552</v>
      </c>
      <c r="B531" t="s">
        <v>28</v>
      </c>
      <c r="C531" s="3">
        <v>3465</v>
      </c>
      <c r="D531" s="3">
        <v>273</v>
      </c>
      <c r="E531" s="3">
        <v>55</v>
      </c>
      <c r="F531" s="2">
        <f t="shared" si="8"/>
        <v>0.20146520146520147</v>
      </c>
      <c r="G531" s="2">
        <f>SUMIF(Table1[Category],Table1[[#This Row],[Category]],Table1[Units Returned])/SUMIF(Table1[Category],Table1[[#This Row],[Category]],Table1[Units
Sold])</f>
        <v>0.21457971497228237</v>
      </c>
      <c r="H531" s="3" t="b">
        <f>Table1[[#This Row],[Return Rate]]&gt;Table1[[#This Row],[Category Average Return Rate]]</f>
        <v>0</v>
      </c>
      <c r="J531" s="2"/>
      <c r="K531" s="18"/>
    </row>
    <row r="532" spans="1:11" x14ac:dyDescent="0.25">
      <c r="A532" t="s">
        <v>553</v>
      </c>
      <c r="B532" t="s">
        <v>23</v>
      </c>
      <c r="C532" s="3">
        <v>60</v>
      </c>
      <c r="D532" s="3">
        <v>101</v>
      </c>
      <c r="E532" s="3">
        <v>25</v>
      </c>
      <c r="F532" s="2">
        <f t="shared" si="8"/>
        <v>0.24752475247524752</v>
      </c>
      <c r="G532" s="2">
        <f>SUMIF(Table1[Category],Table1[[#This Row],[Category]],Table1[Units Returned])/SUMIF(Table1[Category],Table1[[#This Row],[Category]],Table1[Units
Sold])</f>
        <v>0.13608333538068448</v>
      </c>
      <c r="H532" s="3" t="b">
        <f>Table1[[#This Row],[Return Rate]]&gt;Table1[[#This Row],[Category Average Return Rate]]</f>
        <v>1</v>
      </c>
      <c r="J532" s="2"/>
      <c r="K532" s="18"/>
    </row>
    <row r="533" spans="1:11" x14ac:dyDescent="0.25">
      <c r="A533" t="s">
        <v>554</v>
      </c>
      <c r="B533" t="s">
        <v>17</v>
      </c>
      <c r="C533" s="3">
        <v>1918</v>
      </c>
      <c r="D533" s="3">
        <v>359</v>
      </c>
      <c r="E533" s="3">
        <v>18</v>
      </c>
      <c r="F533" s="2">
        <f t="shared" si="8"/>
        <v>5.0139275766016712E-2</v>
      </c>
      <c r="G533" s="2">
        <f>SUMIF(Table1[Category],Table1[[#This Row],[Category]],Table1[Units Returned])/SUMIF(Table1[Category],Table1[[#This Row],[Category]],Table1[Units
Sold])</f>
        <v>9.1427097500351731E-2</v>
      </c>
      <c r="H533" s="3" t="b">
        <f>Table1[[#This Row],[Return Rate]]&gt;Table1[[#This Row],[Category Average Return Rate]]</f>
        <v>0</v>
      </c>
      <c r="J533" s="2"/>
      <c r="K533" s="18"/>
    </row>
    <row r="534" spans="1:11" x14ac:dyDescent="0.25">
      <c r="A534" t="s">
        <v>555</v>
      </c>
      <c r="B534" t="s">
        <v>30</v>
      </c>
      <c r="C534" s="3">
        <v>4917</v>
      </c>
      <c r="D534" s="3">
        <v>380</v>
      </c>
      <c r="E534" s="3">
        <v>57</v>
      </c>
      <c r="F534" s="2">
        <f t="shared" si="8"/>
        <v>0.15</v>
      </c>
      <c r="G534" s="2">
        <f>SUMIF(Table1[Category],Table1[[#This Row],[Category]],Table1[Units Returned])/SUMIF(Table1[Category],Table1[[#This Row],[Category]],Table1[Units
Sold])</f>
        <v>9.562198283037264E-2</v>
      </c>
      <c r="H534" s="3" t="b">
        <f>Table1[[#This Row],[Return Rate]]&gt;Table1[[#This Row],[Category Average Return Rate]]</f>
        <v>1</v>
      </c>
      <c r="J534" s="2"/>
      <c r="K534" s="18"/>
    </row>
    <row r="535" spans="1:11" x14ac:dyDescent="0.25">
      <c r="A535" t="s">
        <v>556</v>
      </c>
      <c r="B535" t="s">
        <v>30</v>
      </c>
      <c r="C535" s="3">
        <v>934</v>
      </c>
      <c r="D535" s="3">
        <v>308</v>
      </c>
      <c r="E535" s="3">
        <v>20</v>
      </c>
      <c r="F535" s="2">
        <f t="shared" si="8"/>
        <v>6.4935064935064929E-2</v>
      </c>
      <c r="G535" s="2">
        <f>SUMIF(Table1[Category],Table1[[#This Row],[Category]],Table1[Units Returned])/SUMIF(Table1[Category],Table1[[#This Row],[Category]],Table1[Units
Sold])</f>
        <v>9.562198283037264E-2</v>
      </c>
      <c r="H535" s="3" t="b">
        <f>Table1[[#This Row],[Return Rate]]&gt;Table1[[#This Row],[Category Average Return Rate]]</f>
        <v>0</v>
      </c>
      <c r="J535" s="2"/>
      <c r="K535" s="18"/>
    </row>
    <row r="536" spans="1:11" x14ac:dyDescent="0.25">
      <c r="A536" t="s">
        <v>557</v>
      </c>
      <c r="B536" t="s">
        <v>20</v>
      </c>
      <c r="C536" s="3">
        <v>3614</v>
      </c>
      <c r="D536" s="3">
        <v>221</v>
      </c>
      <c r="E536" s="3">
        <v>39</v>
      </c>
      <c r="F536" s="2">
        <f t="shared" si="8"/>
        <v>0.17647058823529413</v>
      </c>
      <c r="G536" s="2">
        <f>SUMIF(Table1[Category],Table1[[#This Row],[Category]],Table1[Units Returned])/SUMIF(Table1[Category],Table1[[#This Row],[Category]],Table1[Units
Sold])</f>
        <v>0.14674173181683495</v>
      </c>
      <c r="H536" s="3" t="b">
        <f>Table1[[#This Row],[Return Rate]]&gt;Table1[[#This Row],[Category Average Return Rate]]</f>
        <v>1</v>
      </c>
      <c r="J536" s="2"/>
      <c r="K536" s="18"/>
    </row>
    <row r="537" spans="1:11" x14ac:dyDescent="0.25">
      <c r="A537" t="s">
        <v>558</v>
      </c>
      <c r="B537" t="s">
        <v>23</v>
      </c>
      <c r="C537" s="3">
        <v>1439</v>
      </c>
      <c r="D537" s="3">
        <v>308</v>
      </c>
      <c r="E537" s="3">
        <v>48</v>
      </c>
      <c r="F537" s="2">
        <f t="shared" si="8"/>
        <v>0.15584415584415584</v>
      </c>
      <c r="G537" s="2">
        <f>SUMIF(Table1[Category],Table1[[#This Row],[Category]],Table1[Units Returned])/SUMIF(Table1[Category],Table1[[#This Row],[Category]],Table1[Units
Sold])</f>
        <v>0.13608333538068448</v>
      </c>
      <c r="H537" s="3" t="b">
        <f>Table1[[#This Row],[Return Rate]]&gt;Table1[[#This Row],[Category Average Return Rate]]</f>
        <v>1</v>
      </c>
      <c r="J537" s="2"/>
      <c r="K537" s="18"/>
    </row>
    <row r="538" spans="1:11" x14ac:dyDescent="0.25">
      <c r="A538" t="s">
        <v>559</v>
      </c>
      <c r="B538" t="s">
        <v>23</v>
      </c>
      <c r="C538" s="3">
        <v>3451</v>
      </c>
      <c r="D538" s="3">
        <v>420</v>
      </c>
      <c r="E538" s="3">
        <v>42</v>
      </c>
      <c r="F538" s="2">
        <f t="shared" si="8"/>
        <v>0.1</v>
      </c>
      <c r="G538" s="2">
        <f>SUMIF(Table1[Category],Table1[[#This Row],[Category]],Table1[Units Returned])/SUMIF(Table1[Category],Table1[[#This Row],[Category]],Table1[Units
Sold])</f>
        <v>0.13608333538068448</v>
      </c>
      <c r="H538" s="3" t="b">
        <f>Table1[[#This Row],[Return Rate]]&gt;Table1[[#This Row],[Category Average Return Rate]]</f>
        <v>0</v>
      </c>
      <c r="J538" s="2"/>
      <c r="K538" s="18"/>
    </row>
    <row r="539" spans="1:11" x14ac:dyDescent="0.25">
      <c r="A539" t="s">
        <v>560</v>
      </c>
      <c r="B539" t="s">
        <v>20</v>
      </c>
      <c r="C539" s="3">
        <v>4371</v>
      </c>
      <c r="D539" s="3">
        <v>124</v>
      </c>
      <c r="E539" s="3">
        <v>37</v>
      </c>
      <c r="F539" s="2">
        <f t="shared" si="8"/>
        <v>0.29838709677419356</v>
      </c>
      <c r="G539" s="2">
        <f>SUMIF(Table1[Category],Table1[[#This Row],[Category]],Table1[Units Returned])/SUMIF(Table1[Category],Table1[[#This Row],[Category]],Table1[Units
Sold])</f>
        <v>0.14674173181683495</v>
      </c>
      <c r="H539" s="3" t="b">
        <f>Table1[[#This Row],[Return Rate]]&gt;Table1[[#This Row],[Category Average Return Rate]]</f>
        <v>1</v>
      </c>
      <c r="J539" s="2"/>
      <c r="K539" s="18"/>
    </row>
    <row r="540" spans="1:11" x14ac:dyDescent="0.25">
      <c r="A540" t="s">
        <v>561</v>
      </c>
      <c r="B540" t="s">
        <v>17</v>
      </c>
      <c r="C540" s="3">
        <v>874</v>
      </c>
      <c r="D540" s="3">
        <v>422</v>
      </c>
      <c r="E540" s="3">
        <v>40</v>
      </c>
      <c r="F540" s="2">
        <f t="shared" si="8"/>
        <v>9.4786729857819899E-2</v>
      </c>
      <c r="G540" s="2">
        <f>SUMIF(Table1[Category],Table1[[#This Row],[Category]],Table1[Units Returned])/SUMIF(Table1[Category],Table1[[#This Row],[Category]],Table1[Units
Sold])</f>
        <v>9.1427097500351731E-2</v>
      </c>
      <c r="H540" s="3" t="b">
        <f>Table1[[#This Row],[Return Rate]]&gt;Table1[[#This Row],[Category Average Return Rate]]</f>
        <v>1</v>
      </c>
      <c r="J540" s="2"/>
      <c r="K540" s="18"/>
    </row>
    <row r="541" spans="1:11" x14ac:dyDescent="0.25">
      <c r="A541" t="s">
        <v>562</v>
      </c>
      <c r="B541" t="s">
        <v>23</v>
      </c>
      <c r="C541" s="3">
        <v>2315</v>
      </c>
      <c r="D541" s="3">
        <v>231</v>
      </c>
      <c r="E541" s="3">
        <v>38</v>
      </c>
      <c r="F541" s="2">
        <f t="shared" si="8"/>
        <v>0.16450216450216451</v>
      </c>
      <c r="G541" s="2">
        <f>SUMIF(Table1[Category],Table1[[#This Row],[Category]],Table1[Units Returned])/SUMIF(Table1[Category],Table1[[#This Row],[Category]],Table1[Units
Sold])</f>
        <v>0.13608333538068448</v>
      </c>
      <c r="H541" s="3" t="b">
        <f>Table1[[#This Row],[Return Rate]]&gt;Table1[[#This Row],[Category Average Return Rate]]</f>
        <v>1</v>
      </c>
      <c r="J541" s="2"/>
      <c r="K541" s="18"/>
    </row>
    <row r="542" spans="1:11" x14ac:dyDescent="0.25">
      <c r="A542" t="s">
        <v>563</v>
      </c>
      <c r="B542" t="s">
        <v>30</v>
      </c>
      <c r="C542" s="3">
        <v>986</v>
      </c>
      <c r="D542" s="3">
        <v>178</v>
      </c>
      <c r="E542" s="3">
        <v>12</v>
      </c>
      <c r="F542" s="2">
        <f t="shared" si="8"/>
        <v>6.741573033707865E-2</v>
      </c>
      <c r="G542" s="2">
        <f>SUMIF(Table1[Category],Table1[[#This Row],[Category]],Table1[Units Returned])/SUMIF(Table1[Category],Table1[[#This Row],[Category]],Table1[Units
Sold])</f>
        <v>9.562198283037264E-2</v>
      </c>
      <c r="H542" s="3" t="b">
        <f>Table1[[#This Row],[Return Rate]]&gt;Table1[[#This Row],[Category Average Return Rate]]</f>
        <v>0</v>
      </c>
      <c r="J542" s="2"/>
      <c r="K542" s="18"/>
    </row>
    <row r="543" spans="1:11" x14ac:dyDescent="0.25">
      <c r="A543" t="s">
        <v>564</v>
      </c>
      <c r="B543" t="s">
        <v>30</v>
      </c>
      <c r="C543" s="3">
        <v>2850</v>
      </c>
      <c r="D543" s="3">
        <v>63</v>
      </c>
      <c r="E543" s="3">
        <v>9</v>
      </c>
      <c r="F543" s="2">
        <f t="shared" si="8"/>
        <v>0.14285714285714285</v>
      </c>
      <c r="G543" s="2">
        <f>SUMIF(Table1[Category],Table1[[#This Row],[Category]],Table1[Units Returned])/SUMIF(Table1[Category],Table1[[#This Row],[Category]],Table1[Units
Sold])</f>
        <v>9.562198283037264E-2</v>
      </c>
      <c r="H543" s="3" t="b">
        <f>Table1[[#This Row],[Return Rate]]&gt;Table1[[#This Row],[Category Average Return Rate]]</f>
        <v>1</v>
      </c>
      <c r="J543" s="2"/>
      <c r="K543" s="18"/>
    </row>
    <row r="544" spans="1:11" x14ac:dyDescent="0.25">
      <c r="A544" t="s">
        <v>565</v>
      </c>
      <c r="B544" t="s">
        <v>28</v>
      </c>
      <c r="C544" s="3">
        <v>2603</v>
      </c>
      <c r="D544" s="3">
        <v>485</v>
      </c>
      <c r="E544" s="3">
        <v>97</v>
      </c>
      <c r="F544" s="2">
        <f t="shared" si="8"/>
        <v>0.2</v>
      </c>
      <c r="G544" s="2">
        <f>SUMIF(Table1[Category],Table1[[#This Row],[Category]],Table1[Units Returned])/SUMIF(Table1[Category],Table1[[#This Row],[Category]],Table1[Units
Sold])</f>
        <v>0.21457971497228237</v>
      </c>
      <c r="H544" s="3" t="b">
        <f>Table1[[#This Row],[Return Rate]]&gt;Table1[[#This Row],[Category Average Return Rate]]</f>
        <v>0</v>
      </c>
      <c r="J544" s="2"/>
      <c r="K544" s="18"/>
    </row>
    <row r="545" spans="1:11" x14ac:dyDescent="0.25">
      <c r="A545" t="s">
        <v>566</v>
      </c>
      <c r="B545" t="s">
        <v>23</v>
      </c>
      <c r="C545" s="3">
        <v>3895</v>
      </c>
      <c r="D545" s="3">
        <v>116</v>
      </c>
      <c r="E545" s="3">
        <v>18</v>
      </c>
      <c r="F545" s="2">
        <f t="shared" si="8"/>
        <v>0.15517241379310345</v>
      </c>
      <c r="G545" s="2">
        <f>SUMIF(Table1[Category],Table1[[#This Row],[Category]],Table1[Units Returned])/SUMIF(Table1[Category],Table1[[#This Row],[Category]],Table1[Units
Sold])</f>
        <v>0.13608333538068448</v>
      </c>
      <c r="H545" s="3" t="b">
        <f>Table1[[#This Row],[Return Rate]]&gt;Table1[[#This Row],[Category Average Return Rate]]</f>
        <v>1</v>
      </c>
      <c r="J545" s="2"/>
      <c r="K545" s="18"/>
    </row>
    <row r="546" spans="1:11" x14ac:dyDescent="0.25">
      <c r="A546" t="s">
        <v>567</v>
      </c>
      <c r="B546" t="s">
        <v>17</v>
      </c>
      <c r="C546" s="3">
        <v>1846</v>
      </c>
      <c r="D546" s="3">
        <v>191</v>
      </c>
      <c r="E546" s="3">
        <v>10</v>
      </c>
      <c r="F546" s="2">
        <f t="shared" si="8"/>
        <v>5.2356020942408377E-2</v>
      </c>
      <c r="G546" s="2">
        <f>SUMIF(Table1[Category],Table1[[#This Row],[Category]],Table1[Units Returned])/SUMIF(Table1[Category],Table1[[#This Row],[Category]],Table1[Units
Sold])</f>
        <v>9.1427097500351731E-2</v>
      </c>
      <c r="H546" s="3" t="b">
        <f>Table1[[#This Row],[Return Rate]]&gt;Table1[[#This Row],[Category Average Return Rate]]</f>
        <v>0</v>
      </c>
      <c r="J546" s="2"/>
      <c r="K546" s="18"/>
    </row>
    <row r="547" spans="1:11" x14ac:dyDescent="0.25">
      <c r="A547" t="s">
        <v>568</v>
      </c>
      <c r="B547" t="s">
        <v>20</v>
      </c>
      <c r="C547" s="3">
        <v>103</v>
      </c>
      <c r="D547" s="3">
        <v>62</v>
      </c>
      <c r="E547" s="3">
        <v>19</v>
      </c>
      <c r="F547" s="2">
        <f t="shared" si="8"/>
        <v>0.30645161290322581</v>
      </c>
      <c r="G547" s="2">
        <f>SUMIF(Table1[Category],Table1[[#This Row],[Category]],Table1[Units Returned])/SUMIF(Table1[Category],Table1[[#This Row],[Category]],Table1[Units
Sold])</f>
        <v>0.14674173181683495</v>
      </c>
      <c r="H547" s="3" t="b">
        <f>Table1[[#This Row],[Return Rate]]&gt;Table1[[#This Row],[Category Average Return Rate]]</f>
        <v>1</v>
      </c>
      <c r="J547" s="2"/>
      <c r="K547" s="18"/>
    </row>
    <row r="548" spans="1:11" x14ac:dyDescent="0.25">
      <c r="A548" t="s">
        <v>569</v>
      </c>
      <c r="B548" t="s">
        <v>20</v>
      </c>
      <c r="C548" s="3">
        <v>776</v>
      </c>
      <c r="D548" s="3">
        <v>256</v>
      </c>
      <c r="E548" s="3">
        <v>45</v>
      </c>
      <c r="F548" s="2">
        <f t="shared" si="8"/>
        <v>0.17578125</v>
      </c>
      <c r="G548" s="2">
        <f>SUMIF(Table1[Category],Table1[[#This Row],[Category]],Table1[Units Returned])/SUMIF(Table1[Category],Table1[[#This Row],[Category]],Table1[Units
Sold])</f>
        <v>0.14674173181683495</v>
      </c>
      <c r="H548" s="3" t="b">
        <f>Table1[[#This Row],[Return Rate]]&gt;Table1[[#This Row],[Category Average Return Rate]]</f>
        <v>1</v>
      </c>
      <c r="J548" s="2"/>
      <c r="K548" s="18"/>
    </row>
    <row r="549" spans="1:11" x14ac:dyDescent="0.25">
      <c r="A549" t="s">
        <v>570</v>
      </c>
      <c r="B549" t="s">
        <v>17</v>
      </c>
      <c r="C549" s="3">
        <v>2786</v>
      </c>
      <c r="D549" s="3">
        <v>483</v>
      </c>
      <c r="E549" s="3">
        <v>44</v>
      </c>
      <c r="F549" s="2">
        <f t="shared" si="8"/>
        <v>9.1097308488612833E-2</v>
      </c>
      <c r="G549" s="2">
        <f>SUMIF(Table1[Category],Table1[[#This Row],[Category]],Table1[Units Returned])/SUMIF(Table1[Category],Table1[[#This Row],[Category]],Table1[Units
Sold])</f>
        <v>9.1427097500351731E-2</v>
      </c>
      <c r="H549" s="3" t="b">
        <f>Table1[[#This Row],[Return Rate]]&gt;Table1[[#This Row],[Category Average Return Rate]]</f>
        <v>0</v>
      </c>
      <c r="J549" s="2"/>
      <c r="K549" s="18"/>
    </row>
    <row r="550" spans="1:11" x14ac:dyDescent="0.25">
      <c r="A550" t="s">
        <v>571</v>
      </c>
      <c r="B550" t="s">
        <v>34</v>
      </c>
      <c r="C550" s="3">
        <v>3220</v>
      </c>
      <c r="D550" s="3">
        <v>7</v>
      </c>
      <c r="E550" s="3">
        <v>1</v>
      </c>
      <c r="F550" s="2">
        <f t="shared" si="8"/>
        <v>0.14285714285714285</v>
      </c>
      <c r="G550" s="2">
        <f>SUMIF(Table1[Category],Table1[[#This Row],[Category]],Table1[Units Returned])/SUMIF(Table1[Category],Table1[[#This Row],[Category]],Table1[Units
Sold])</f>
        <v>0.14105128205128206</v>
      </c>
      <c r="H550" s="3" t="b">
        <f>Table1[[#This Row],[Return Rate]]&gt;Table1[[#This Row],[Category Average Return Rate]]</f>
        <v>1</v>
      </c>
      <c r="J550" s="2"/>
      <c r="K550" s="18"/>
    </row>
    <row r="551" spans="1:11" x14ac:dyDescent="0.25">
      <c r="A551" t="s">
        <v>572</v>
      </c>
      <c r="B551" t="s">
        <v>28</v>
      </c>
      <c r="C551" s="3">
        <v>1963</v>
      </c>
      <c r="D551" s="3">
        <v>155</v>
      </c>
      <c r="E551" s="3">
        <v>39</v>
      </c>
      <c r="F551" s="2">
        <f t="shared" si="8"/>
        <v>0.25161290322580643</v>
      </c>
      <c r="G551" s="2">
        <f>SUMIF(Table1[Category],Table1[[#This Row],[Category]],Table1[Units Returned])/SUMIF(Table1[Category],Table1[[#This Row],[Category]],Table1[Units
Sold])</f>
        <v>0.21457971497228237</v>
      </c>
      <c r="H551" s="3" t="b">
        <f>Table1[[#This Row],[Return Rate]]&gt;Table1[[#This Row],[Category Average Return Rate]]</f>
        <v>1</v>
      </c>
      <c r="J551" s="2"/>
      <c r="K551" s="18"/>
    </row>
    <row r="552" spans="1:11" x14ac:dyDescent="0.25">
      <c r="A552" t="s">
        <v>573</v>
      </c>
      <c r="B552" t="s">
        <v>20</v>
      </c>
      <c r="C552" s="3">
        <v>1646</v>
      </c>
      <c r="D552" s="3">
        <v>92</v>
      </c>
      <c r="E552" s="3">
        <v>16</v>
      </c>
      <c r="F552" s="2">
        <f t="shared" si="8"/>
        <v>0.17391304347826086</v>
      </c>
      <c r="G552" s="2">
        <f>SUMIF(Table1[Category],Table1[[#This Row],[Category]],Table1[Units Returned])/SUMIF(Table1[Category],Table1[[#This Row],[Category]],Table1[Units
Sold])</f>
        <v>0.14674173181683495</v>
      </c>
      <c r="H552" s="3" t="b">
        <f>Table1[[#This Row],[Return Rate]]&gt;Table1[[#This Row],[Category Average Return Rate]]</f>
        <v>1</v>
      </c>
      <c r="J552" s="2"/>
      <c r="K552" s="18"/>
    </row>
    <row r="553" spans="1:11" x14ac:dyDescent="0.25">
      <c r="A553" t="s">
        <v>574</v>
      </c>
      <c r="B553" t="s">
        <v>23</v>
      </c>
      <c r="C553" s="3">
        <v>1964</v>
      </c>
      <c r="D553" s="3">
        <v>470</v>
      </c>
      <c r="E553" s="3">
        <v>75</v>
      </c>
      <c r="F553" s="2">
        <f t="shared" si="8"/>
        <v>0.15957446808510639</v>
      </c>
      <c r="G553" s="2">
        <f>SUMIF(Table1[Category],Table1[[#This Row],[Category]],Table1[Units Returned])/SUMIF(Table1[Category],Table1[[#This Row],[Category]],Table1[Units
Sold])</f>
        <v>0.13608333538068448</v>
      </c>
      <c r="H553" s="3" t="b">
        <f>Table1[[#This Row],[Return Rate]]&gt;Table1[[#This Row],[Category Average Return Rate]]</f>
        <v>1</v>
      </c>
      <c r="J553" s="2"/>
      <c r="K553" s="18"/>
    </row>
    <row r="554" spans="1:11" x14ac:dyDescent="0.25">
      <c r="A554" t="s">
        <v>575</v>
      </c>
      <c r="B554" t="s">
        <v>28</v>
      </c>
      <c r="C554" s="3">
        <v>2516</v>
      </c>
      <c r="D554" s="3">
        <v>14</v>
      </c>
      <c r="E554" s="3">
        <v>4</v>
      </c>
      <c r="F554" s="2">
        <f t="shared" si="8"/>
        <v>0.2857142857142857</v>
      </c>
      <c r="G554" s="2">
        <f>SUMIF(Table1[Category],Table1[[#This Row],[Category]],Table1[Units Returned])/SUMIF(Table1[Category],Table1[[#This Row],[Category]],Table1[Units
Sold])</f>
        <v>0.21457971497228237</v>
      </c>
      <c r="H554" s="3" t="b">
        <f>Table1[[#This Row],[Return Rate]]&gt;Table1[[#This Row],[Category Average Return Rate]]</f>
        <v>1</v>
      </c>
      <c r="J554" s="2"/>
      <c r="K554" s="18"/>
    </row>
    <row r="555" spans="1:11" x14ac:dyDescent="0.25">
      <c r="A555" t="s">
        <v>576</v>
      </c>
      <c r="B555" t="s">
        <v>23</v>
      </c>
      <c r="C555" s="3">
        <v>2787</v>
      </c>
      <c r="D555" s="3">
        <v>455</v>
      </c>
      <c r="E555" s="3">
        <v>71</v>
      </c>
      <c r="F555" s="2">
        <f t="shared" si="8"/>
        <v>0.15604395604395604</v>
      </c>
      <c r="G555" s="2">
        <f>SUMIF(Table1[Category],Table1[[#This Row],[Category]],Table1[Units Returned])/SUMIF(Table1[Category],Table1[[#This Row],[Category]],Table1[Units
Sold])</f>
        <v>0.13608333538068448</v>
      </c>
      <c r="H555" s="3" t="b">
        <f>Table1[[#This Row],[Return Rate]]&gt;Table1[[#This Row],[Category Average Return Rate]]</f>
        <v>1</v>
      </c>
      <c r="J555" s="2"/>
      <c r="K555" s="18"/>
    </row>
    <row r="556" spans="1:11" x14ac:dyDescent="0.25">
      <c r="A556" t="s">
        <v>577</v>
      </c>
      <c r="B556" t="s">
        <v>30</v>
      </c>
      <c r="C556" s="3">
        <v>899</v>
      </c>
      <c r="D556" s="3">
        <v>229</v>
      </c>
      <c r="E556" s="3">
        <v>25</v>
      </c>
      <c r="F556" s="2">
        <f t="shared" si="8"/>
        <v>0.1091703056768559</v>
      </c>
      <c r="G556" s="2">
        <f>SUMIF(Table1[Category],Table1[[#This Row],[Category]],Table1[Units Returned])/SUMIF(Table1[Category],Table1[[#This Row],[Category]],Table1[Units
Sold])</f>
        <v>9.562198283037264E-2</v>
      </c>
      <c r="H556" s="3" t="b">
        <f>Table1[[#This Row],[Return Rate]]&gt;Table1[[#This Row],[Category Average Return Rate]]</f>
        <v>1</v>
      </c>
      <c r="J556" s="2"/>
      <c r="K556" s="18"/>
    </row>
    <row r="557" spans="1:11" x14ac:dyDescent="0.25">
      <c r="A557" t="s">
        <v>578</v>
      </c>
      <c r="B557" t="s">
        <v>28</v>
      </c>
      <c r="C557" s="3">
        <v>2159</v>
      </c>
      <c r="D557" s="3">
        <v>86</v>
      </c>
      <c r="E557" s="3">
        <v>17</v>
      </c>
      <c r="F557" s="2">
        <f t="shared" si="8"/>
        <v>0.19767441860465115</v>
      </c>
      <c r="G557" s="2">
        <f>SUMIF(Table1[Category],Table1[[#This Row],[Category]],Table1[Units Returned])/SUMIF(Table1[Category],Table1[[#This Row],[Category]],Table1[Units
Sold])</f>
        <v>0.21457971497228237</v>
      </c>
      <c r="H557" s="3" t="b">
        <f>Table1[[#This Row],[Return Rate]]&gt;Table1[[#This Row],[Category Average Return Rate]]</f>
        <v>0</v>
      </c>
      <c r="J557" s="2"/>
      <c r="K557" s="18"/>
    </row>
    <row r="558" spans="1:11" x14ac:dyDescent="0.25">
      <c r="A558" t="s">
        <v>579</v>
      </c>
      <c r="B558" t="s">
        <v>20</v>
      </c>
      <c r="C558" s="3">
        <v>52</v>
      </c>
      <c r="D558" s="3">
        <v>133</v>
      </c>
      <c r="E558" s="3">
        <v>23</v>
      </c>
      <c r="F558" s="2">
        <f t="shared" si="8"/>
        <v>0.17293233082706766</v>
      </c>
      <c r="G558" s="2">
        <f>SUMIF(Table1[Category],Table1[[#This Row],[Category]],Table1[Units Returned])/SUMIF(Table1[Category],Table1[[#This Row],[Category]],Table1[Units
Sold])</f>
        <v>0.14674173181683495</v>
      </c>
      <c r="H558" s="3" t="b">
        <f>Table1[[#This Row],[Return Rate]]&gt;Table1[[#This Row],[Category Average Return Rate]]</f>
        <v>1</v>
      </c>
      <c r="J558" s="2"/>
      <c r="K558" s="18"/>
    </row>
    <row r="559" spans="1:11" x14ac:dyDescent="0.25">
      <c r="A559" t="s">
        <v>580</v>
      </c>
      <c r="B559" t="s">
        <v>28</v>
      </c>
      <c r="C559" s="3">
        <v>4305</v>
      </c>
      <c r="D559" s="3">
        <v>183</v>
      </c>
      <c r="E559" s="3">
        <v>37</v>
      </c>
      <c r="F559" s="2">
        <f t="shared" si="8"/>
        <v>0.20218579234972678</v>
      </c>
      <c r="G559" s="2">
        <f>SUMIF(Table1[Category],Table1[[#This Row],[Category]],Table1[Units Returned])/SUMIF(Table1[Category],Table1[[#This Row],[Category]],Table1[Units
Sold])</f>
        <v>0.21457971497228237</v>
      </c>
      <c r="H559" s="3" t="b">
        <f>Table1[[#This Row],[Return Rate]]&gt;Table1[[#This Row],[Category Average Return Rate]]</f>
        <v>0</v>
      </c>
      <c r="J559" s="2"/>
      <c r="K559" s="18"/>
    </row>
    <row r="560" spans="1:11" x14ac:dyDescent="0.25">
      <c r="A560" t="s">
        <v>581</v>
      </c>
      <c r="B560" t="s">
        <v>28</v>
      </c>
      <c r="C560" s="3">
        <v>4119</v>
      </c>
      <c r="D560" s="3">
        <v>386</v>
      </c>
      <c r="E560" s="3">
        <v>77</v>
      </c>
      <c r="F560" s="2">
        <f t="shared" si="8"/>
        <v>0.19948186528497408</v>
      </c>
      <c r="G560" s="2">
        <f>SUMIF(Table1[Category],Table1[[#This Row],[Category]],Table1[Units Returned])/SUMIF(Table1[Category],Table1[[#This Row],[Category]],Table1[Units
Sold])</f>
        <v>0.21457971497228237</v>
      </c>
      <c r="H560" s="3" t="b">
        <f>Table1[[#This Row],[Return Rate]]&gt;Table1[[#This Row],[Category Average Return Rate]]</f>
        <v>0</v>
      </c>
      <c r="J560" s="2"/>
      <c r="K560" s="18"/>
    </row>
    <row r="561" spans="1:11" x14ac:dyDescent="0.25">
      <c r="A561" t="s">
        <v>582</v>
      </c>
      <c r="B561" t="s">
        <v>28</v>
      </c>
      <c r="C561" s="3">
        <v>4926</v>
      </c>
      <c r="D561" s="3">
        <v>62</v>
      </c>
      <c r="E561" s="3">
        <v>16</v>
      </c>
      <c r="F561" s="2">
        <f t="shared" si="8"/>
        <v>0.25806451612903225</v>
      </c>
      <c r="G561" s="2">
        <f>SUMIF(Table1[Category],Table1[[#This Row],[Category]],Table1[Units Returned])/SUMIF(Table1[Category],Table1[[#This Row],[Category]],Table1[Units
Sold])</f>
        <v>0.21457971497228237</v>
      </c>
      <c r="H561" s="3" t="b">
        <f>Table1[[#This Row],[Return Rate]]&gt;Table1[[#This Row],[Category Average Return Rate]]</f>
        <v>1</v>
      </c>
      <c r="J561" s="2"/>
      <c r="K561" s="18"/>
    </row>
    <row r="562" spans="1:11" x14ac:dyDescent="0.25">
      <c r="A562" t="s">
        <v>583</v>
      </c>
      <c r="B562" t="s">
        <v>34</v>
      </c>
      <c r="C562" s="3">
        <v>942</v>
      </c>
      <c r="D562" s="3">
        <v>219</v>
      </c>
      <c r="E562" s="3">
        <v>36</v>
      </c>
      <c r="F562" s="2">
        <f t="shared" si="8"/>
        <v>0.16438356164383561</v>
      </c>
      <c r="G562" s="2">
        <f>SUMIF(Table1[Category],Table1[[#This Row],[Category]],Table1[Units Returned])/SUMIF(Table1[Category],Table1[[#This Row],[Category]],Table1[Units
Sold])</f>
        <v>0.14105128205128206</v>
      </c>
      <c r="H562" s="3" t="b">
        <f>Table1[[#This Row],[Return Rate]]&gt;Table1[[#This Row],[Category Average Return Rate]]</f>
        <v>1</v>
      </c>
      <c r="J562" s="2"/>
      <c r="K562" s="18"/>
    </row>
    <row r="563" spans="1:11" x14ac:dyDescent="0.25">
      <c r="A563" t="s">
        <v>584</v>
      </c>
      <c r="B563" t="s">
        <v>28</v>
      </c>
      <c r="C563" s="3">
        <v>2080</v>
      </c>
      <c r="D563" s="3">
        <v>405</v>
      </c>
      <c r="E563" s="3">
        <v>81</v>
      </c>
      <c r="F563" s="2">
        <f t="shared" si="8"/>
        <v>0.2</v>
      </c>
      <c r="G563" s="2">
        <f>SUMIF(Table1[Category],Table1[[#This Row],[Category]],Table1[Units Returned])/SUMIF(Table1[Category],Table1[[#This Row],[Category]],Table1[Units
Sold])</f>
        <v>0.21457971497228237</v>
      </c>
      <c r="H563" s="3" t="b">
        <f>Table1[[#This Row],[Return Rate]]&gt;Table1[[#This Row],[Category Average Return Rate]]</f>
        <v>0</v>
      </c>
      <c r="J563" s="2"/>
      <c r="K563" s="18"/>
    </row>
    <row r="564" spans="1:11" x14ac:dyDescent="0.25">
      <c r="A564" t="s">
        <v>585</v>
      </c>
      <c r="B564" t="s">
        <v>23</v>
      </c>
      <c r="C564" s="3">
        <v>3210</v>
      </c>
      <c r="D564" s="3">
        <v>246</v>
      </c>
      <c r="E564" s="3">
        <v>25</v>
      </c>
      <c r="F564" s="2">
        <f t="shared" si="8"/>
        <v>0.1016260162601626</v>
      </c>
      <c r="G564" s="2">
        <f>SUMIF(Table1[Category],Table1[[#This Row],[Category]],Table1[Units Returned])/SUMIF(Table1[Category],Table1[[#This Row],[Category]],Table1[Units
Sold])</f>
        <v>0.13608333538068448</v>
      </c>
      <c r="H564" s="3" t="b">
        <f>Table1[[#This Row],[Return Rate]]&gt;Table1[[#This Row],[Category Average Return Rate]]</f>
        <v>0</v>
      </c>
      <c r="J564" s="2"/>
      <c r="K564" s="18"/>
    </row>
    <row r="565" spans="1:11" x14ac:dyDescent="0.25">
      <c r="A565" t="s">
        <v>586</v>
      </c>
      <c r="B565" t="s">
        <v>30</v>
      </c>
      <c r="C565" s="3">
        <v>2426</v>
      </c>
      <c r="D565" s="3">
        <v>230</v>
      </c>
      <c r="E565" s="3">
        <v>24</v>
      </c>
      <c r="F565" s="2">
        <f t="shared" si="8"/>
        <v>0.10434782608695652</v>
      </c>
      <c r="G565" s="2">
        <f>SUMIF(Table1[Category],Table1[[#This Row],[Category]],Table1[Units Returned])/SUMIF(Table1[Category],Table1[[#This Row],[Category]],Table1[Units
Sold])</f>
        <v>9.562198283037264E-2</v>
      </c>
      <c r="H565" s="3" t="b">
        <f>Table1[[#This Row],[Return Rate]]&gt;Table1[[#This Row],[Category Average Return Rate]]</f>
        <v>1</v>
      </c>
      <c r="J565" s="2"/>
      <c r="K565" s="18"/>
    </row>
    <row r="566" spans="1:11" x14ac:dyDescent="0.25">
      <c r="A566" t="s">
        <v>587</v>
      </c>
      <c r="B566" t="s">
        <v>17</v>
      </c>
      <c r="C566" s="3">
        <v>4725</v>
      </c>
      <c r="D566" s="3">
        <v>79</v>
      </c>
      <c r="E566" s="3">
        <v>8</v>
      </c>
      <c r="F566" s="2">
        <f t="shared" si="8"/>
        <v>0.10126582278481013</v>
      </c>
      <c r="G566" s="2">
        <f>SUMIF(Table1[Category],Table1[[#This Row],[Category]],Table1[Units Returned])/SUMIF(Table1[Category],Table1[[#This Row],[Category]],Table1[Units
Sold])</f>
        <v>9.1427097500351731E-2</v>
      </c>
      <c r="H566" s="3" t="b">
        <f>Table1[[#This Row],[Return Rate]]&gt;Table1[[#This Row],[Category Average Return Rate]]</f>
        <v>1</v>
      </c>
      <c r="J566" s="2"/>
      <c r="K566" s="18"/>
    </row>
    <row r="567" spans="1:11" x14ac:dyDescent="0.25">
      <c r="A567" t="s">
        <v>588</v>
      </c>
      <c r="B567" t="s">
        <v>28</v>
      </c>
      <c r="C567" s="3">
        <v>1983</v>
      </c>
      <c r="D567" s="3">
        <v>149</v>
      </c>
      <c r="E567" s="3">
        <v>37</v>
      </c>
      <c r="F567" s="2">
        <f t="shared" si="8"/>
        <v>0.24832214765100671</v>
      </c>
      <c r="G567" s="2">
        <f>SUMIF(Table1[Category],Table1[[#This Row],[Category]],Table1[Units Returned])/SUMIF(Table1[Category],Table1[[#This Row],[Category]],Table1[Units
Sold])</f>
        <v>0.21457971497228237</v>
      </c>
      <c r="H567" s="3" t="b">
        <f>Table1[[#This Row],[Return Rate]]&gt;Table1[[#This Row],[Category Average Return Rate]]</f>
        <v>1</v>
      </c>
      <c r="J567" s="2"/>
      <c r="K567" s="18"/>
    </row>
    <row r="568" spans="1:11" x14ac:dyDescent="0.25">
      <c r="A568" t="s">
        <v>589</v>
      </c>
      <c r="B568" t="s">
        <v>20</v>
      </c>
      <c r="C568" s="3">
        <v>1430</v>
      </c>
      <c r="D568" s="3">
        <v>138</v>
      </c>
      <c r="E568" s="3">
        <v>24</v>
      </c>
      <c r="F568" s="2">
        <f t="shared" si="8"/>
        <v>0.17391304347826086</v>
      </c>
      <c r="G568" s="2">
        <f>SUMIF(Table1[Category],Table1[[#This Row],[Category]],Table1[Units Returned])/SUMIF(Table1[Category],Table1[[#This Row],[Category]],Table1[Units
Sold])</f>
        <v>0.14674173181683495</v>
      </c>
      <c r="H568" s="3" t="b">
        <f>Table1[[#This Row],[Return Rate]]&gt;Table1[[#This Row],[Category Average Return Rate]]</f>
        <v>1</v>
      </c>
      <c r="J568" s="2"/>
      <c r="K568" s="18"/>
    </row>
    <row r="569" spans="1:11" x14ac:dyDescent="0.25">
      <c r="A569" t="s">
        <v>590</v>
      </c>
      <c r="B569" t="s">
        <v>28</v>
      </c>
      <c r="C569" s="3">
        <v>3731</v>
      </c>
      <c r="D569" s="3">
        <v>471</v>
      </c>
      <c r="E569" s="3">
        <v>94</v>
      </c>
      <c r="F569" s="2">
        <f t="shared" si="8"/>
        <v>0.19957537154989385</v>
      </c>
      <c r="G569" s="2">
        <f>SUMIF(Table1[Category],Table1[[#This Row],[Category]],Table1[Units Returned])/SUMIF(Table1[Category],Table1[[#This Row],[Category]],Table1[Units
Sold])</f>
        <v>0.21457971497228237</v>
      </c>
      <c r="H569" s="3" t="b">
        <f>Table1[[#This Row],[Return Rate]]&gt;Table1[[#This Row],[Category Average Return Rate]]</f>
        <v>0</v>
      </c>
      <c r="J569" s="2"/>
      <c r="K569" s="18"/>
    </row>
    <row r="570" spans="1:11" x14ac:dyDescent="0.25">
      <c r="A570" t="s">
        <v>591</v>
      </c>
      <c r="B570" t="s">
        <v>20</v>
      </c>
      <c r="C570" s="3">
        <v>1340</v>
      </c>
      <c r="D570" s="3">
        <v>314</v>
      </c>
      <c r="E570" s="3">
        <v>46</v>
      </c>
      <c r="F570" s="2">
        <f t="shared" si="8"/>
        <v>0.1464968152866242</v>
      </c>
      <c r="G570" s="2">
        <f>SUMIF(Table1[Category],Table1[[#This Row],[Category]],Table1[Units Returned])/SUMIF(Table1[Category],Table1[[#This Row],[Category]],Table1[Units
Sold])</f>
        <v>0.14674173181683495</v>
      </c>
      <c r="H570" s="3" t="b">
        <f>Table1[[#This Row],[Return Rate]]&gt;Table1[[#This Row],[Category Average Return Rate]]</f>
        <v>0</v>
      </c>
      <c r="J570" s="2"/>
      <c r="K570" s="18"/>
    </row>
    <row r="571" spans="1:11" x14ac:dyDescent="0.25">
      <c r="A571" t="s">
        <v>592</v>
      </c>
      <c r="B571" t="s">
        <v>23</v>
      </c>
      <c r="C571" s="3">
        <v>1690</v>
      </c>
      <c r="D571" s="3">
        <v>376</v>
      </c>
      <c r="E571" s="3">
        <v>86</v>
      </c>
      <c r="F571" s="2">
        <f t="shared" si="8"/>
        <v>0.22872340425531915</v>
      </c>
      <c r="G571" s="2">
        <f>SUMIF(Table1[Category],Table1[[#This Row],[Category]],Table1[Units Returned])/SUMIF(Table1[Category],Table1[[#This Row],[Category]],Table1[Units
Sold])</f>
        <v>0.13608333538068448</v>
      </c>
      <c r="H571" s="3" t="b">
        <f>Table1[[#This Row],[Return Rate]]&gt;Table1[[#This Row],[Category Average Return Rate]]</f>
        <v>1</v>
      </c>
      <c r="J571" s="2"/>
      <c r="K571" s="18"/>
    </row>
    <row r="572" spans="1:11" x14ac:dyDescent="0.25">
      <c r="A572" t="s">
        <v>593</v>
      </c>
      <c r="B572" t="s">
        <v>20</v>
      </c>
      <c r="C572" s="3">
        <v>2732</v>
      </c>
      <c r="D572" s="3">
        <v>423</v>
      </c>
      <c r="E572" s="3">
        <v>48</v>
      </c>
      <c r="F572" s="2">
        <f t="shared" si="8"/>
        <v>0.11347517730496454</v>
      </c>
      <c r="G572" s="2">
        <f>SUMIF(Table1[Category],Table1[[#This Row],[Category]],Table1[Units Returned])/SUMIF(Table1[Category],Table1[[#This Row],[Category]],Table1[Units
Sold])</f>
        <v>0.14674173181683495</v>
      </c>
      <c r="H572" s="3" t="b">
        <f>Table1[[#This Row],[Return Rate]]&gt;Table1[[#This Row],[Category Average Return Rate]]</f>
        <v>0</v>
      </c>
      <c r="J572" s="2"/>
      <c r="K572" s="18"/>
    </row>
    <row r="573" spans="1:11" x14ac:dyDescent="0.25">
      <c r="A573" t="s">
        <v>594</v>
      </c>
      <c r="B573" t="s">
        <v>17</v>
      </c>
      <c r="C573" s="3">
        <v>1037</v>
      </c>
      <c r="D573" s="3">
        <v>389</v>
      </c>
      <c r="E573" s="3">
        <v>38</v>
      </c>
      <c r="F573" s="2">
        <f t="shared" si="8"/>
        <v>9.7686375321336755E-2</v>
      </c>
      <c r="G573" s="2">
        <f>SUMIF(Table1[Category],Table1[[#This Row],[Category]],Table1[Units Returned])/SUMIF(Table1[Category],Table1[[#This Row],[Category]],Table1[Units
Sold])</f>
        <v>9.1427097500351731E-2</v>
      </c>
      <c r="H573" s="3" t="b">
        <f>Table1[[#This Row],[Return Rate]]&gt;Table1[[#This Row],[Category Average Return Rate]]</f>
        <v>1</v>
      </c>
      <c r="J573" s="2"/>
      <c r="K573" s="18"/>
    </row>
    <row r="574" spans="1:11" x14ac:dyDescent="0.25">
      <c r="A574" t="s">
        <v>595</v>
      </c>
      <c r="B574" t="s">
        <v>30</v>
      </c>
      <c r="C574" s="3">
        <v>1268</v>
      </c>
      <c r="D574" s="3">
        <v>65</v>
      </c>
      <c r="E574" s="3">
        <v>7</v>
      </c>
      <c r="F574" s="2">
        <f t="shared" si="8"/>
        <v>0.1076923076923077</v>
      </c>
      <c r="G574" s="2">
        <f>SUMIF(Table1[Category],Table1[[#This Row],[Category]],Table1[Units Returned])/SUMIF(Table1[Category],Table1[[#This Row],[Category]],Table1[Units
Sold])</f>
        <v>9.562198283037264E-2</v>
      </c>
      <c r="H574" s="3" t="b">
        <f>Table1[[#This Row],[Return Rate]]&gt;Table1[[#This Row],[Category Average Return Rate]]</f>
        <v>1</v>
      </c>
      <c r="J574" s="2"/>
      <c r="K574" s="18"/>
    </row>
    <row r="575" spans="1:11" x14ac:dyDescent="0.25">
      <c r="A575" t="s">
        <v>596</v>
      </c>
      <c r="B575" t="s">
        <v>20</v>
      </c>
      <c r="C575" s="3">
        <v>1405</v>
      </c>
      <c r="D575" s="3">
        <v>13</v>
      </c>
      <c r="E575" s="3">
        <v>2</v>
      </c>
      <c r="F575" s="2">
        <f t="shared" si="8"/>
        <v>0.15384615384615385</v>
      </c>
      <c r="G575" s="2">
        <f>SUMIF(Table1[Category],Table1[[#This Row],[Category]],Table1[Units Returned])/SUMIF(Table1[Category],Table1[[#This Row],[Category]],Table1[Units
Sold])</f>
        <v>0.14674173181683495</v>
      </c>
      <c r="H575" s="3" t="b">
        <f>Table1[[#This Row],[Return Rate]]&gt;Table1[[#This Row],[Category Average Return Rate]]</f>
        <v>1</v>
      </c>
      <c r="J575" s="2"/>
      <c r="K575" s="18"/>
    </row>
    <row r="576" spans="1:11" x14ac:dyDescent="0.25">
      <c r="A576" t="s">
        <v>597</v>
      </c>
      <c r="B576" t="s">
        <v>20</v>
      </c>
      <c r="C576" s="3">
        <v>4315</v>
      </c>
      <c r="D576" s="3">
        <v>213</v>
      </c>
      <c r="E576" s="3">
        <v>21</v>
      </c>
      <c r="F576" s="2">
        <f t="shared" si="8"/>
        <v>9.8591549295774641E-2</v>
      </c>
      <c r="G576" s="2">
        <f>SUMIF(Table1[Category],Table1[[#This Row],[Category]],Table1[Units Returned])/SUMIF(Table1[Category],Table1[[#This Row],[Category]],Table1[Units
Sold])</f>
        <v>0.14674173181683495</v>
      </c>
      <c r="H576" s="3" t="b">
        <f>Table1[[#This Row],[Return Rate]]&gt;Table1[[#This Row],[Category Average Return Rate]]</f>
        <v>0</v>
      </c>
      <c r="J576" s="2"/>
      <c r="K576" s="18"/>
    </row>
    <row r="577" spans="1:11" x14ac:dyDescent="0.25">
      <c r="A577" t="s">
        <v>598</v>
      </c>
      <c r="B577" t="s">
        <v>30</v>
      </c>
      <c r="C577" s="3">
        <v>4666</v>
      </c>
      <c r="D577" s="3">
        <v>474</v>
      </c>
      <c r="E577" s="3">
        <v>51</v>
      </c>
      <c r="F577" s="2">
        <f t="shared" si="8"/>
        <v>0.10759493670886076</v>
      </c>
      <c r="G577" s="2">
        <f>SUMIF(Table1[Category],Table1[[#This Row],[Category]],Table1[Units Returned])/SUMIF(Table1[Category],Table1[[#This Row],[Category]],Table1[Units
Sold])</f>
        <v>9.562198283037264E-2</v>
      </c>
      <c r="H577" s="3" t="b">
        <f>Table1[[#This Row],[Return Rate]]&gt;Table1[[#This Row],[Category Average Return Rate]]</f>
        <v>1</v>
      </c>
      <c r="J577" s="2"/>
      <c r="K577" s="18"/>
    </row>
    <row r="578" spans="1:11" x14ac:dyDescent="0.25">
      <c r="A578" t="s">
        <v>599</v>
      </c>
      <c r="B578" t="s">
        <v>17</v>
      </c>
      <c r="C578" s="3">
        <v>4185</v>
      </c>
      <c r="D578" s="3">
        <v>242</v>
      </c>
      <c r="E578" s="3">
        <v>24</v>
      </c>
      <c r="F578" s="2">
        <f t="shared" si="8"/>
        <v>9.9173553719008267E-2</v>
      </c>
      <c r="G578" s="2">
        <f>SUMIF(Table1[Category],Table1[[#This Row],[Category]],Table1[Units Returned])/SUMIF(Table1[Category],Table1[[#This Row],[Category]],Table1[Units
Sold])</f>
        <v>9.1427097500351731E-2</v>
      </c>
      <c r="H578" s="3" t="b">
        <f>Table1[[#This Row],[Return Rate]]&gt;Table1[[#This Row],[Category Average Return Rate]]</f>
        <v>1</v>
      </c>
      <c r="J578" s="2"/>
      <c r="K578" s="18"/>
    </row>
    <row r="579" spans="1:11" x14ac:dyDescent="0.25">
      <c r="A579" t="s">
        <v>600</v>
      </c>
      <c r="B579" t="s">
        <v>28</v>
      </c>
      <c r="C579" s="3">
        <v>1610</v>
      </c>
      <c r="D579" s="3">
        <v>493</v>
      </c>
      <c r="E579" s="3">
        <v>99</v>
      </c>
      <c r="F579" s="2">
        <f t="shared" si="8"/>
        <v>0.20081135902636918</v>
      </c>
      <c r="G579" s="2">
        <f>SUMIF(Table1[Category],Table1[[#This Row],[Category]],Table1[Units Returned])/SUMIF(Table1[Category],Table1[[#This Row],[Category]],Table1[Units
Sold])</f>
        <v>0.21457971497228237</v>
      </c>
      <c r="H579" s="3" t="b">
        <f>Table1[[#This Row],[Return Rate]]&gt;Table1[[#This Row],[Category Average Return Rate]]</f>
        <v>0</v>
      </c>
      <c r="J579" s="2"/>
      <c r="K579" s="18"/>
    </row>
    <row r="580" spans="1:11" x14ac:dyDescent="0.25">
      <c r="A580" t="s">
        <v>601</v>
      </c>
      <c r="B580" t="s">
        <v>20</v>
      </c>
      <c r="C580" s="3">
        <v>1468</v>
      </c>
      <c r="D580" s="3">
        <v>213</v>
      </c>
      <c r="E580" s="3">
        <v>32</v>
      </c>
      <c r="F580" s="2">
        <f t="shared" si="8"/>
        <v>0.15023474178403756</v>
      </c>
      <c r="G580" s="2">
        <f>SUMIF(Table1[Category],Table1[[#This Row],[Category]],Table1[Units Returned])/SUMIF(Table1[Category],Table1[[#This Row],[Category]],Table1[Units
Sold])</f>
        <v>0.14674173181683495</v>
      </c>
      <c r="H580" s="3" t="b">
        <f>Table1[[#This Row],[Return Rate]]&gt;Table1[[#This Row],[Category Average Return Rate]]</f>
        <v>1</v>
      </c>
      <c r="J580" s="2"/>
      <c r="K580" s="18"/>
    </row>
    <row r="581" spans="1:11" x14ac:dyDescent="0.25">
      <c r="A581" t="s">
        <v>602</v>
      </c>
      <c r="B581" t="s">
        <v>30</v>
      </c>
      <c r="C581" s="3">
        <v>1004</v>
      </c>
      <c r="D581" s="3">
        <v>181</v>
      </c>
      <c r="E581" s="3">
        <v>27</v>
      </c>
      <c r="F581" s="2">
        <f t="shared" si="8"/>
        <v>0.14917127071823205</v>
      </c>
      <c r="G581" s="2">
        <f>SUMIF(Table1[Category],Table1[[#This Row],[Category]],Table1[Units Returned])/SUMIF(Table1[Category],Table1[[#This Row],[Category]],Table1[Units
Sold])</f>
        <v>9.562198283037264E-2</v>
      </c>
      <c r="H581" s="3" t="b">
        <f>Table1[[#This Row],[Return Rate]]&gt;Table1[[#This Row],[Category Average Return Rate]]</f>
        <v>1</v>
      </c>
      <c r="J581" s="2"/>
      <c r="K581" s="18"/>
    </row>
    <row r="582" spans="1:11" x14ac:dyDescent="0.25">
      <c r="A582" t="s">
        <v>603</v>
      </c>
      <c r="B582" t="s">
        <v>23</v>
      </c>
      <c r="C582" s="3">
        <v>1033</v>
      </c>
      <c r="D582" s="3">
        <v>338</v>
      </c>
      <c r="E582" s="3">
        <v>81</v>
      </c>
      <c r="F582" s="2">
        <f t="shared" si="8"/>
        <v>0.23964497041420119</v>
      </c>
      <c r="G582" s="2">
        <f>SUMIF(Table1[Category],Table1[[#This Row],[Category]],Table1[Units Returned])/SUMIF(Table1[Category],Table1[[#This Row],[Category]],Table1[Units
Sold])</f>
        <v>0.13608333538068448</v>
      </c>
      <c r="H582" s="3" t="b">
        <f>Table1[[#This Row],[Return Rate]]&gt;Table1[[#This Row],[Category Average Return Rate]]</f>
        <v>1</v>
      </c>
      <c r="J582" s="2"/>
      <c r="K582" s="18"/>
    </row>
    <row r="583" spans="1:11" x14ac:dyDescent="0.25">
      <c r="A583" t="s">
        <v>604</v>
      </c>
      <c r="B583" t="s">
        <v>30</v>
      </c>
      <c r="C583" s="3">
        <v>1024</v>
      </c>
      <c r="D583" s="3">
        <v>485</v>
      </c>
      <c r="E583" s="3">
        <v>24</v>
      </c>
      <c r="F583" s="2">
        <f t="shared" ref="F583:F646" si="9">E583/D583</f>
        <v>4.9484536082474224E-2</v>
      </c>
      <c r="G583" s="2">
        <f>SUMIF(Table1[Category],Table1[[#This Row],[Category]],Table1[Units Returned])/SUMIF(Table1[Category],Table1[[#This Row],[Category]],Table1[Units
Sold])</f>
        <v>9.562198283037264E-2</v>
      </c>
      <c r="H583" s="3" t="b">
        <f>Table1[[#This Row],[Return Rate]]&gt;Table1[[#This Row],[Category Average Return Rate]]</f>
        <v>0</v>
      </c>
      <c r="J583" s="2"/>
      <c r="K583" s="18"/>
    </row>
    <row r="584" spans="1:11" x14ac:dyDescent="0.25">
      <c r="A584" t="s">
        <v>605</v>
      </c>
      <c r="B584" t="s">
        <v>23</v>
      </c>
      <c r="C584" s="3">
        <v>4183</v>
      </c>
      <c r="D584" s="3">
        <v>173</v>
      </c>
      <c r="E584" s="3">
        <v>27</v>
      </c>
      <c r="F584" s="2">
        <f t="shared" si="9"/>
        <v>0.15606936416184972</v>
      </c>
      <c r="G584" s="2">
        <f>SUMIF(Table1[Category],Table1[[#This Row],[Category]],Table1[Units Returned])/SUMIF(Table1[Category],Table1[[#This Row],[Category]],Table1[Units
Sold])</f>
        <v>0.13608333538068448</v>
      </c>
      <c r="H584" s="3" t="b">
        <f>Table1[[#This Row],[Return Rate]]&gt;Table1[[#This Row],[Category Average Return Rate]]</f>
        <v>1</v>
      </c>
      <c r="J584" s="2"/>
      <c r="K584" s="18"/>
    </row>
    <row r="585" spans="1:11" x14ac:dyDescent="0.25">
      <c r="A585" t="s">
        <v>606</v>
      </c>
      <c r="B585" t="s">
        <v>17</v>
      </c>
      <c r="C585" s="3">
        <v>4022</v>
      </c>
      <c r="D585" s="3">
        <v>160</v>
      </c>
      <c r="E585" s="3">
        <v>16</v>
      </c>
      <c r="F585" s="2">
        <f t="shared" si="9"/>
        <v>0.1</v>
      </c>
      <c r="G585" s="2">
        <f>SUMIF(Table1[Category],Table1[[#This Row],[Category]],Table1[Units Returned])/SUMIF(Table1[Category],Table1[[#This Row],[Category]],Table1[Units
Sold])</f>
        <v>9.1427097500351731E-2</v>
      </c>
      <c r="H585" s="3" t="b">
        <f>Table1[[#This Row],[Return Rate]]&gt;Table1[[#This Row],[Category Average Return Rate]]</f>
        <v>1</v>
      </c>
      <c r="J585" s="2"/>
      <c r="K585" s="18"/>
    </row>
    <row r="586" spans="1:11" x14ac:dyDescent="0.25">
      <c r="A586" t="s">
        <v>607</v>
      </c>
      <c r="B586" t="s">
        <v>28</v>
      </c>
      <c r="C586" s="3">
        <v>963</v>
      </c>
      <c r="D586" s="3">
        <v>164</v>
      </c>
      <c r="E586" s="3">
        <v>41</v>
      </c>
      <c r="F586" s="2">
        <f t="shared" si="9"/>
        <v>0.25</v>
      </c>
      <c r="G586" s="2">
        <f>SUMIF(Table1[Category],Table1[[#This Row],[Category]],Table1[Units Returned])/SUMIF(Table1[Category],Table1[[#This Row],[Category]],Table1[Units
Sold])</f>
        <v>0.21457971497228237</v>
      </c>
      <c r="H586" s="3" t="b">
        <f>Table1[[#This Row],[Return Rate]]&gt;Table1[[#This Row],[Category Average Return Rate]]</f>
        <v>1</v>
      </c>
      <c r="J586" s="2"/>
      <c r="K586" s="18"/>
    </row>
    <row r="587" spans="1:11" x14ac:dyDescent="0.25">
      <c r="A587" t="s">
        <v>608</v>
      </c>
      <c r="B587" t="s">
        <v>30</v>
      </c>
      <c r="C587" s="3">
        <v>4599</v>
      </c>
      <c r="D587" s="3">
        <v>465</v>
      </c>
      <c r="E587" s="3">
        <v>50</v>
      </c>
      <c r="F587" s="2">
        <f t="shared" si="9"/>
        <v>0.10752688172043011</v>
      </c>
      <c r="G587" s="2">
        <f>SUMIF(Table1[Category],Table1[[#This Row],[Category]],Table1[Units Returned])/SUMIF(Table1[Category],Table1[[#This Row],[Category]],Table1[Units
Sold])</f>
        <v>9.562198283037264E-2</v>
      </c>
      <c r="H587" s="3" t="b">
        <f>Table1[[#This Row],[Return Rate]]&gt;Table1[[#This Row],[Category Average Return Rate]]</f>
        <v>1</v>
      </c>
      <c r="J587" s="2"/>
      <c r="K587" s="18"/>
    </row>
    <row r="588" spans="1:11" x14ac:dyDescent="0.25">
      <c r="A588" t="s">
        <v>609</v>
      </c>
      <c r="B588" t="s">
        <v>34</v>
      </c>
      <c r="C588" s="3">
        <v>86</v>
      </c>
      <c r="D588" s="3">
        <v>483</v>
      </c>
      <c r="E588" s="3">
        <v>75</v>
      </c>
      <c r="F588" s="2">
        <f t="shared" si="9"/>
        <v>0.15527950310559005</v>
      </c>
      <c r="G588" s="2">
        <f>SUMIF(Table1[Category],Table1[[#This Row],[Category]],Table1[Units Returned])/SUMIF(Table1[Category],Table1[[#This Row],[Category]],Table1[Units
Sold])</f>
        <v>0.14105128205128206</v>
      </c>
      <c r="H588" s="3" t="b">
        <f>Table1[[#This Row],[Return Rate]]&gt;Table1[[#This Row],[Category Average Return Rate]]</f>
        <v>1</v>
      </c>
      <c r="J588" s="2"/>
      <c r="K588" s="18"/>
    </row>
    <row r="589" spans="1:11" x14ac:dyDescent="0.25">
      <c r="A589" t="s">
        <v>610</v>
      </c>
      <c r="B589" t="s">
        <v>20</v>
      </c>
      <c r="C589" s="3">
        <v>3437</v>
      </c>
      <c r="D589" s="3">
        <v>497</v>
      </c>
      <c r="E589" s="3">
        <v>50</v>
      </c>
      <c r="F589" s="2">
        <f t="shared" si="9"/>
        <v>0.1006036217303823</v>
      </c>
      <c r="G589" s="2">
        <f>SUMIF(Table1[Category],Table1[[#This Row],[Category]],Table1[Units Returned])/SUMIF(Table1[Category],Table1[[#This Row],[Category]],Table1[Units
Sold])</f>
        <v>0.14674173181683495</v>
      </c>
      <c r="H589" s="3" t="b">
        <f>Table1[[#This Row],[Return Rate]]&gt;Table1[[#This Row],[Category Average Return Rate]]</f>
        <v>0</v>
      </c>
      <c r="J589" s="2"/>
      <c r="K589" s="18"/>
    </row>
    <row r="590" spans="1:11" x14ac:dyDescent="0.25">
      <c r="A590" t="s">
        <v>611</v>
      </c>
      <c r="B590" t="s">
        <v>17</v>
      </c>
      <c r="C590" s="3">
        <v>1761</v>
      </c>
      <c r="D590" s="3">
        <v>188</v>
      </c>
      <c r="E590" s="3">
        <v>28</v>
      </c>
      <c r="F590" s="2">
        <f t="shared" si="9"/>
        <v>0.14893617021276595</v>
      </c>
      <c r="G590" s="2">
        <f>SUMIF(Table1[Category],Table1[[#This Row],[Category]],Table1[Units Returned])/SUMIF(Table1[Category],Table1[[#This Row],[Category]],Table1[Units
Sold])</f>
        <v>9.1427097500351731E-2</v>
      </c>
      <c r="H590" s="3" t="b">
        <f>Table1[[#This Row],[Return Rate]]&gt;Table1[[#This Row],[Category Average Return Rate]]</f>
        <v>1</v>
      </c>
      <c r="J590" s="2"/>
      <c r="K590" s="18"/>
    </row>
    <row r="591" spans="1:11" x14ac:dyDescent="0.25">
      <c r="A591" t="s">
        <v>612</v>
      </c>
      <c r="B591" t="s">
        <v>30</v>
      </c>
      <c r="C591" s="3">
        <v>3070</v>
      </c>
      <c r="D591" s="3">
        <v>395</v>
      </c>
      <c r="E591" s="3">
        <v>38</v>
      </c>
      <c r="F591" s="2">
        <f t="shared" si="9"/>
        <v>9.6202531645569619E-2</v>
      </c>
      <c r="G591" s="2">
        <f>SUMIF(Table1[Category],Table1[[#This Row],[Category]],Table1[Units Returned])/SUMIF(Table1[Category],Table1[[#This Row],[Category]],Table1[Units
Sold])</f>
        <v>9.562198283037264E-2</v>
      </c>
      <c r="H591" s="3" t="b">
        <f>Table1[[#This Row],[Return Rate]]&gt;Table1[[#This Row],[Category Average Return Rate]]</f>
        <v>1</v>
      </c>
      <c r="J591" s="2"/>
      <c r="K591" s="18"/>
    </row>
    <row r="592" spans="1:11" x14ac:dyDescent="0.25">
      <c r="A592" t="s">
        <v>613</v>
      </c>
      <c r="B592" t="s">
        <v>20</v>
      </c>
      <c r="C592" s="3">
        <v>845</v>
      </c>
      <c r="D592" s="3">
        <v>191</v>
      </c>
      <c r="E592" s="3">
        <v>19</v>
      </c>
      <c r="F592" s="2">
        <f t="shared" si="9"/>
        <v>9.947643979057591E-2</v>
      </c>
      <c r="G592" s="2">
        <f>SUMIF(Table1[Category],Table1[[#This Row],[Category]],Table1[Units Returned])/SUMIF(Table1[Category],Table1[[#This Row],[Category]],Table1[Units
Sold])</f>
        <v>0.14674173181683495</v>
      </c>
      <c r="H592" s="3" t="b">
        <f>Table1[[#This Row],[Return Rate]]&gt;Table1[[#This Row],[Category Average Return Rate]]</f>
        <v>0</v>
      </c>
      <c r="J592" s="2"/>
      <c r="K592" s="18"/>
    </row>
    <row r="593" spans="1:11" x14ac:dyDescent="0.25">
      <c r="A593" t="s">
        <v>614</v>
      </c>
      <c r="B593" t="s">
        <v>30</v>
      </c>
      <c r="C593" s="3">
        <v>4086</v>
      </c>
      <c r="D593" s="3">
        <v>405</v>
      </c>
      <c r="E593" s="3">
        <v>61</v>
      </c>
      <c r="F593" s="2">
        <f t="shared" si="9"/>
        <v>0.1506172839506173</v>
      </c>
      <c r="G593" s="2">
        <f>SUMIF(Table1[Category],Table1[[#This Row],[Category]],Table1[Units Returned])/SUMIF(Table1[Category],Table1[[#This Row],[Category]],Table1[Units
Sold])</f>
        <v>9.562198283037264E-2</v>
      </c>
      <c r="H593" s="3" t="b">
        <f>Table1[[#This Row],[Return Rate]]&gt;Table1[[#This Row],[Category Average Return Rate]]</f>
        <v>1</v>
      </c>
      <c r="J593" s="2"/>
      <c r="K593" s="18"/>
    </row>
    <row r="594" spans="1:11" x14ac:dyDescent="0.25">
      <c r="A594" t="s">
        <v>615</v>
      </c>
      <c r="B594" t="s">
        <v>23</v>
      </c>
      <c r="C594" s="3">
        <v>4738</v>
      </c>
      <c r="D594" s="3">
        <v>308</v>
      </c>
      <c r="E594" s="3">
        <v>31</v>
      </c>
      <c r="F594" s="2">
        <f t="shared" si="9"/>
        <v>0.10064935064935066</v>
      </c>
      <c r="G594" s="2">
        <f>SUMIF(Table1[Category],Table1[[#This Row],[Category]],Table1[Units Returned])/SUMIF(Table1[Category],Table1[[#This Row],[Category]],Table1[Units
Sold])</f>
        <v>0.13608333538068448</v>
      </c>
      <c r="H594" s="3" t="b">
        <f>Table1[[#This Row],[Return Rate]]&gt;Table1[[#This Row],[Category Average Return Rate]]</f>
        <v>0</v>
      </c>
      <c r="J594" s="2"/>
      <c r="K594" s="18"/>
    </row>
    <row r="595" spans="1:11" x14ac:dyDescent="0.25">
      <c r="A595" t="s">
        <v>616</v>
      </c>
      <c r="B595" t="s">
        <v>30</v>
      </c>
      <c r="C595" s="3">
        <v>3161</v>
      </c>
      <c r="D595" s="3">
        <v>256</v>
      </c>
      <c r="E595" s="3">
        <v>28</v>
      </c>
      <c r="F595" s="2">
        <f t="shared" si="9"/>
        <v>0.109375</v>
      </c>
      <c r="G595" s="2">
        <f>SUMIF(Table1[Category],Table1[[#This Row],[Category]],Table1[Units Returned])/SUMIF(Table1[Category],Table1[[#This Row],[Category]],Table1[Units
Sold])</f>
        <v>9.562198283037264E-2</v>
      </c>
      <c r="H595" s="3" t="b">
        <f>Table1[[#This Row],[Return Rate]]&gt;Table1[[#This Row],[Category Average Return Rate]]</f>
        <v>1</v>
      </c>
      <c r="J595" s="2"/>
      <c r="K595" s="18"/>
    </row>
    <row r="596" spans="1:11" x14ac:dyDescent="0.25">
      <c r="A596" t="s">
        <v>617</v>
      </c>
      <c r="B596" t="s">
        <v>34</v>
      </c>
      <c r="C596" s="3">
        <v>1374</v>
      </c>
      <c r="D596" s="3">
        <v>183</v>
      </c>
      <c r="E596" s="3">
        <v>30</v>
      </c>
      <c r="F596" s="2">
        <f t="shared" si="9"/>
        <v>0.16393442622950818</v>
      </c>
      <c r="G596" s="2">
        <f>SUMIF(Table1[Category],Table1[[#This Row],[Category]],Table1[Units Returned])/SUMIF(Table1[Category],Table1[[#This Row],[Category]],Table1[Units
Sold])</f>
        <v>0.14105128205128206</v>
      </c>
      <c r="H596" s="3" t="b">
        <f>Table1[[#This Row],[Return Rate]]&gt;Table1[[#This Row],[Category Average Return Rate]]</f>
        <v>1</v>
      </c>
      <c r="J596" s="2"/>
      <c r="K596" s="18"/>
    </row>
    <row r="597" spans="1:11" x14ac:dyDescent="0.25">
      <c r="A597" t="s">
        <v>618</v>
      </c>
      <c r="B597" t="s">
        <v>30</v>
      </c>
      <c r="C597" s="3">
        <v>367</v>
      </c>
      <c r="D597" s="3">
        <v>117</v>
      </c>
      <c r="E597" s="3">
        <v>13</v>
      </c>
      <c r="F597" s="2">
        <f t="shared" si="9"/>
        <v>0.1111111111111111</v>
      </c>
      <c r="G597" s="2">
        <f>SUMIF(Table1[Category],Table1[[#This Row],[Category]],Table1[Units Returned])/SUMIF(Table1[Category],Table1[[#This Row],[Category]],Table1[Units
Sold])</f>
        <v>9.562198283037264E-2</v>
      </c>
      <c r="H597" s="3" t="b">
        <f>Table1[[#This Row],[Return Rate]]&gt;Table1[[#This Row],[Category Average Return Rate]]</f>
        <v>1</v>
      </c>
      <c r="J597" s="2"/>
      <c r="K597" s="18"/>
    </row>
    <row r="598" spans="1:11" x14ac:dyDescent="0.25">
      <c r="A598" t="s">
        <v>619</v>
      </c>
      <c r="B598" t="s">
        <v>30</v>
      </c>
      <c r="C598" s="3">
        <v>2446</v>
      </c>
      <c r="D598" s="3">
        <v>282</v>
      </c>
      <c r="E598" s="3">
        <v>30</v>
      </c>
      <c r="F598" s="2">
        <f t="shared" si="9"/>
        <v>0.10638297872340426</v>
      </c>
      <c r="G598" s="2">
        <f>SUMIF(Table1[Category],Table1[[#This Row],[Category]],Table1[Units Returned])/SUMIF(Table1[Category],Table1[[#This Row],[Category]],Table1[Units
Sold])</f>
        <v>9.562198283037264E-2</v>
      </c>
      <c r="H598" s="3" t="b">
        <f>Table1[[#This Row],[Return Rate]]&gt;Table1[[#This Row],[Category Average Return Rate]]</f>
        <v>1</v>
      </c>
      <c r="J598" s="2"/>
      <c r="K598" s="18"/>
    </row>
    <row r="599" spans="1:11" x14ac:dyDescent="0.25">
      <c r="A599" t="s">
        <v>620</v>
      </c>
      <c r="B599" t="s">
        <v>34</v>
      </c>
      <c r="C599" s="3">
        <v>2212</v>
      </c>
      <c r="D599" s="3">
        <v>196</v>
      </c>
      <c r="E599" s="3">
        <v>32</v>
      </c>
      <c r="F599" s="2">
        <f t="shared" si="9"/>
        <v>0.16326530612244897</v>
      </c>
      <c r="G599" s="2">
        <f>SUMIF(Table1[Category],Table1[[#This Row],[Category]],Table1[Units Returned])/SUMIF(Table1[Category],Table1[[#This Row],[Category]],Table1[Units
Sold])</f>
        <v>0.14105128205128206</v>
      </c>
      <c r="H599" s="3" t="b">
        <f>Table1[[#This Row],[Return Rate]]&gt;Table1[[#This Row],[Category Average Return Rate]]</f>
        <v>1</v>
      </c>
      <c r="J599" s="2"/>
      <c r="K599" s="18"/>
    </row>
    <row r="600" spans="1:11" x14ac:dyDescent="0.25">
      <c r="A600" t="s">
        <v>621</v>
      </c>
      <c r="B600" t="s">
        <v>17</v>
      </c>
      <c r="C600" s="3">
        <v>2795</v>
      </c>
      <c r="D600" s="3">
        <v>34</v>
      </c>
      <c r="E600" s="3">
        <v>3</v>
      </c>
      <c r="F600" s="2">
        <f t="shared" si="9"/>
        <v>8.8235294117647065E-2</v>
      </c>
      <c r="G600" s="2">
        <f>SUMIF(Table1[Category],Table1[[#This Row],[Category]],Table1[Units Returned])/SUMIF(Table1[Category],Table1[[#This Row],[Category]],Table1[Units
Sold])</f>
        <v>9.1427097500351731E-2</v>
      </c>
      <c r="H600" s="3" t="b">
        <f>Table1[[#This Row],[Return Rate]]&gt;Table1[[#This Row],[Category Average Return Rate]]</f>
        <v>0</v>
      </c>
      <c r="J600" s="2"/>
      <c r="K600" s="18"/>
    </row>
    <row r="601" spans="1:11" x14ac:dyDescent="0.25">
      <c r="A601" t="s">
        <v>622</v>
      </c>
      <c r="B601" t="s">
        <v>30</v>
      </c>
      <c r="C601" s="3">
        <v>1641</v>
      </c>
      <c r="D601" s="3">
        <v>52</v>
      </c>
      <c r="E601" s="3">
        <v>6</v>
      </c>
      <c r="F601" s="2">
        <f t="shared" si="9"/>
        <v>0.11538461538461539</v>
      </c>
      <c r="G601" s="2">
        <f>SUMIF(Table1[Category],Table1[[#This Row],[Category]],Table1[Units Returned])/SUMIF(Table1[Category],Table1[[#This Row],[Category]],Table1[Units
Sold])</f>
        <v>9.562198283037264E-2</v>
      </c>
      <c r="H601" s="3" t="b">
        <f>Table1[[#This Row],[Return Rate]]&gt;Table1[[#This Row],[Category Average Return Rate]]</f>
        <v>1</v>
      </c>
      <c r="J601" s="2"/>
      <c r="K601" s="18"/>
    </row>
    <row r="602" spans="1:11" x14ac:dyDescent="0.25">
      <c r="A602" t="s">
        <v>623</v>
      </c>
      <c r="B602" t="s">
        <v>34</v>
      </c>
      <c r="C602" s="3">
        <v>3161</v>
      </c>
      <c r="D602" s="3">
        <v>112</v>
      </c>
      <c r="E602" s="3">
        <v>18</v>
      </c>
      <c r="F602" s="2">
        <f t="shared" si="9"/>
        <v>0.16071428571428573</v>
      </c>
      <c r="G602" s="2">
        <f>SUMIF(Table1[Category],Table1[[#This Row],[Category]],Table1[Units Returned])/SUMIF(Table1[Category],Table1[[#This Row],[Category]],Table1[Units
Sold])</f>
        <v>0.14105128205128206</v>
      </c>
      <c r="H602" s="3" t="b">
        <f>Table1[[#This Row],[Return Rate]]&gt;Table1[[#This Row],[Category Average Return Rate]]</f>
        <v>1</v>
      </c>
      <c r="J602" s="2"/>
      <c r="K602" s="18"/>
    </row>
    <row r="603" spans="1:11" x14ac:dyDescent="0.25">
      <c r="A603" t="s">
        <v>624</v>
      </c>
      <c r="B603" t="s">
        <v>20</v>
      </c>
      <c r="C603" s="3">
        <v>3980</v>
      </c>
      <c r="D603" s="3">
        <v>252</v>
      </c>
      <c r="E603" s="3">
        <v>43</v>
      </c>
      <c r="F603" s="2">
        <f t="shared" si="9"/>
        <v>0.17063492063492064</v>
      </c>
      <c r="G603" s="2">
        <f>SUMIF(Table1[Category],Table1[[#This Row],[Category]],Table1[Units Returned])/SUMIF(Table1[Category],Table1[[#This Row],[Category]],Table1[Units
Sold])</f>
        <v>0.14674173181683495</v>
      </c>
      <c r="H603" s="3" t="b">
        <f>Table1[[#This Row],[Return Rate]]&gt;Table1[[#This Row],[Category Average Return Rate]]</f>
        <v>1</v>
      </c>
      <c r="J603" s="2"/>
      <c r="K603" s="18"/>
    </row>
    <row r="604" spans="1:11" x14ac:dyDescent="0.25">
      <c r="A604" t="s">
        <v>625</v>
      </c>
      <c r="B604" t="s">
        <v>23</v>
      </c>
      <c r="C604" s="3">
        <v>2046</v>
      </c>
      <c r="D604" s="3">
        <v>82</v>
      </c>
      <c r="E604" s="3">
        <v>13</v>
      </c>
      <c r="F604" s="2">
        <f t="shared" si="9"/>
        <v>0.15853658536585366</v>
      </c>
      <c r="G604" s="2">
        <f>SUMIF(Table1[Category],Table1[[#This Row],[Category]],Table1[Units Returned])/SUMIF(Table1[Category],Table1[[#This Row],[Category]],Table1[Units
Sold])</f>
        <v>0.13608333538068448</v>
      </c>
      <c r="H604" s="3" t="b">
        <f>Table1[[#This Row],[Return Rate]]&gt;Table1[[#This Row],[Category Average Return Rate]]</f>
        <v>1</v>
      </c>
      <c r="J604" s="2"/>
      <c r="K604" s="18"/>
    </row>
    <row r="605" spans="1:11" x14ac:dyDescent="0.25">
      <c r="A605" t="s">
        <v>626</v>
      </c>
      <c r="B605" t="s">
        <v>23</v>
      </c>
      <c r="C605" s="3">
        <v>1362</v>
      </c>
      <c r="D605" s="3">
        <v>232</v>
      </c>
      <c r="E605" s="3">
        <v>38</v>
      </c>
      <c r="F605" s="2">
        <f t="shared" si="9"/>
        <v>0.16379310344827586</v>
      </c>
      <c r="G605" s="2">
        <f>SUMIF(Table1[Category],Table1[[#This Row],[Category]],Table1[Units Returned])/SUMIF(Table1[Category],Table1[[#This Row],[Category]],Table1[Units
Sold])</f>
        <v>0.13608333538068448</v>
      </c>
      <c r="H605" s="3" t="b">
        <f>Table1[[#This Row],[Return Rate]]&gt;Table1[[#This Row],[Category Average Return Rate]]</f>
        <v>1</v>
      </c>
      <c r="J605" s="2"/>
      <c r="K605" s="18"/>
    </row>
    <row r="606" spans="1:11" x14ac:dyDescent="0.25">
      <c r="A606" t="s">
        <v>627</v>
      </c>
      <c r="B606" t="s">
        <v>30</v>
      </c>
      <c r="C606" s="3">
        <v>1335</v>
      </c>
      <c r="D606" s="3">
        <v>227</v>
      </c>
      <c r="E606" s="3">
        <v>27</v>
      </c>
      <c r="F606" s="2">
        <f t="shared" si="9"/>
        <v>0.11894273127753303</v>
      </c>
      <c r="G606" s="2">
        <f>SUMIF(Table1[Category],Table1[[#This Row],[Category]],Table1[Units Returned])/SUMIF(Table1[Category],Table1[[#This Row],[Category]],Table1[Units
Sold])</f>
        <v>9.562198283037264E-2</v>
      </c>
      <c r="H606" s="3" t="b">
        <f>Table1[[#This Row],[Return Rate]]&gt;Table1[[#This Row],[Category Average Return Rate]]</f>
        <v>1</v>
      </c>
      <c r="J606" s="2"/>
      <c r="K606" s="18"/>
    </row>
    <row r="607" spans="1:11" x14ac:dyDescent="0.25">
      <c r="A607" t="s">
        <v>628</v>
      </c>
      <c r="B607" t="s">
        <v>17</v>
      </c>
      <c r="C607" s="3">
        <v>4361</v>
      </c>
      <c r="D607" s="3">
        <v>233</v>
      </c>
      <c r="E607" s="3">
        <v>12</v>
      </c>
      <c r="F607" s="2">
        <f t="shared" si="9"/>
        <v>5.1502145922746781E-2</v>
      </c>
      <c r="G607" s="2">
        <f>SUMIF(Table1[Category],Table1[[#This Row],[Category]],Table1[Units Returned])/SUMIF(Table1[Category],Table1[[#This Row],[Category]],Table1[Units
Sold])</f>
        <v>9.1427097500351731E-2</v>
      </c>
      <c r="H607" s="3" t="b">
        <f>Table1[[#This Row],[Return Rate]]&gt;Table1[[#This Row],[Category Average Return Rate]]</f>
        <v>0</v>
      </c>
      <c r="J607" s="2"/>
      <c r="K607" s="18"/>
    </row>
    <row r="608" spans="1:11" x14ac:dyDescent="0.25">
      <c r="A608" t="s">
        <v>629</v>
      </c>
      <c r="B608" t="s">
        <v>17</v>
      </c>
      <c r="C608" s="3">
        <v>2433</v>
      </c>
      <c r="D608" s="3">
        <v>221</v>
      </c>
      <c r="E608" s="3">
        <v>33</v>
      </c>
      <c r="F608" s="2">
        <f t="shared" si="9"/>
        <v>0.14932126696832579</v>
      </c>
      <c r="G608" s="2">
        <f>SUMIF(Table1[Category],Table1[[#This Row],[Category]],Table1[Units Returned])/SUMIF(Table1[Category],Table1[[#This Row],[Category]],Table1[Units
Sold])</f>
        <v>9.1427097500351731E-2</v>
      </c>
      <c r="H608" s="3" t="b">
        <f>Table1[[#This Row],[Return Rate]]&gt;Table1[[#This Row],[Category Average Return Rate]]</f>
        <v>1</v>
      </c>
      <c r="J608" s="2"/>
      <c r="K608" s="18"/>
    </row>
    <row r="609" spans="1:11" x14ac:dyDescent="0.25">
      <c r="A609" t="s">
        <v>630</v>
      </c>
      <c r="B609" t="s">
        <v>20</v>
      </c>
      <c r="C609" s="3">
        <v>3289</v>
      </c>
      <c r="D609" s="3">
        <v>436</v>
      </c>
      <c r="E609" s="3">
        <v>69</v>
      </c>
      <c r="F609" s="2">
        <f t="shared" si="9"/>
        <v>0.15825688073394495</v>
      </c>
      <c r="G609" s="2">
        <f>SUMIF(Table1[Category],Table1[[#This Row],[Category]],Table1[Units Returned])/SUMIF(Table1[Category],Table1[[#This Row],[Category]],Table1[Units
Sold])</f>
        <v>0.14674173181683495</v>
      </c>
      <c r="H609" s="3" t="b">
        <f>Table1[[#This Row],[Return Rate]]&gt;Table1[[#This Row],[Category Average Return Rate]]</f>
        <v>1</v>
      </c>
      <c r="J609" s="2"/>
      <c r="K609" s="18"/>
    </row>
    <row r="610" spans="1:11" x14ac:dyDescent="0.25">
      <c r="A610" t="s">
        <v>631</v>
      </c>
      <c r="B610" t="s">
        <v>30</v>
      </c>
      <c r="C610" s="3">
        <v>2189</v>
      </c>
      <c r="D610" s="3">
        <v>413</v>
      </c>
      <c r="E610" s="3">
        <v>26</v>
      </c>
      <c r="F610" s="2">
        <f t="shared" si="9"/>
        <v>6.2953995157384993E-2</v>
      </c>
      <c r="G610" s="2">
        <f>SUMIF(Table1[Category],Table1[[#This Row],[Category]],Table1[Units Returned])/SUMIF(Table1[Category],Table1[[#This Row],[Category]],Table1[Units
Sold])</f>
        <v>9.562198283037264E-2</v>
      </c>
      <c r="H610" s="3" t="b">
        <f>Table1[[#This Row],[Return Rate]]&gt;Table1[[#This Row],[Category Average Return Rate]]</f>
        <v>0</v>
      </c>
      <c r="J610" s="2"/>
      <c r="K610" s="18"/>
    </row>
    <row r="611" spans="1:11" x14ac:dyDescent="0.25">
      <c r="A611" t="s">
        <v>632</v>
      </c>
      <c r="B611" t="s">
        <v>23</v>
      </c>
      <c r="C611" s="3">
        <v>1754</v>
      </c>
      <c r="D611" s="3">
        <v>422</v>
      </c>
      <c r="E611" s="3">
        <v>42</v>
      </c>
      <c r="F611" s="2">
        <f t="shared" si="9"/>
        <v>9.9526066350710901E-2</v>
      </c>
      <c r="G611" s="2">
        <f>SUMIF(Table1[Category],Table1[[#This Row],[Category]],Table1[Units Returned])/SUMIF(Table1[Category],Table1[[#This Row],[Category]],Table1[Units
Sold])</f>
        <v>0.13608333538068448</v>
      </c>
      <c r="H611" s="3" t="b">
        <f>Table1[[#This Row],[Return Rate]]&gt;Table1[[#This Row],[Category Average Return Rate]]</f>
        <v>0</v>
      </c>
      <c r="J611" s="2"/>
      <c r="K611" s="18"/>
    </row>
    <row r="612" spans="1:11" x14ac:dyDescent="0.25">
      <c r="A612" t="s">
        <v>633</v>
      </c>
      <c r="B612" t="s">
        <v>17</v>
      </c>
      <c r="C612" s="3">
        <v>412</v>
      </c>
      <c r="D612" s="3">
        <v>42</v>
      </c>
      <c r="E612" s="3">
        <v>4</v>
      </c>
      <c r="F612" s="2">
        <f t="shared" si="9"/>
        <v>9.5238095238095233E-2</v>
      </c>
      <c r="G612" s="2">
        <f>SUMIF(Table1[Category],Table1[[#This Row],[Category]],Table1[Units Returned])/SUMIF(Table1[Category],Table1[[#This Row],[Category]],Table1[Units
Sold])</f>
        <v>9.1427097500351731E-2</v>
      </c>
      <c r="H612" s="3" t="b">
        <f>Table1[[#This Row],[Return Rate]]&gt;Table1[[#This Row],[Category Average Return Rate]]</f>
        <v>1</v>
      </c>
      <c r="J612" s="2"/>
      <c r="K612" s="18"/>
    </row>
    <row r="613" spans="1:11" x14ac:dyDescent="0.25">
      <c r="A613" t="s">
        <v>634</v>
      </c>
      <c r="B613" t="s">
        <v>30</v>
      </c>
      <c r="C613" s="3">
        <v>2654</v>
      </c>
      <c r="D613" s="3">
        <v>21</v>
      </c>
      <c r="E613" s="3">
        <v>2</v>
      </c>
      <c r="F613" s="2">
        <f t="shared" si="9"/>
        <v>9.5238095238095233E-2</v>
      </c>
      <c r="G613" s="2">
        <f>SUMIF(Table1[Category],Table1[[#This Row],[Category]],Table1[Units Returned])/SUMIF(Table1[Category],Table1[[#This Row],[Category]],Table1[Units
Sold])</f>
        <v>9.562198283037264E-2</v>
      </c>
      <c r="H613" s="3" t="b">
        <f>Table1[[#This Row],[Return Rate]]&gt;Table1[[#This Row],[Category Average Return Rate]]</f>
        <v>0</v>
      </c>
      <c r="J613" s="2"/>
      <c r="K613" s="18"/>
    </row>
    <row r="614" spans="1:11" x14ac:dyDescent="0.25">
      <c r="A614" t="s">
        <v>635</v>
      </c>
      <c r="B614" t="s">
        <v>17</v>
      </c>
      <c r="C614" s="3">
        <v>1766</v>
      </c>
      <c r="D614" s="3">
        <v>42</v>
      </c>
      <c r="E614" s="3">
        <v>2</v>
      </c>
      <c r="F614" s="2">
        <f t="shared" si="9"/>
        <v>4.7619047619047616E-2</v>
      </c>
      <c r="G614" s="2">
        <f>SUMIF(Table1[Category],Table1[[#This Row],[Category]],Table1[Units Returned])/SUMIF(Table1[Category],Table1[[#This Row],[Category]],Table1[Units
Sold])</f>
        <v>9.1427097500351731E-2</v>
      </c>
      <c r="H614" s="3" t="b">
        <f>Table1[[#This Row],[Return Rate]]&gt;Table1[[#This Row],[Category Average Return Rate]]</f>
        <v>0</v>
      </c>
      <c r="J614" s="2"/>
      <c r="K614" s="18"/>
    </row>
    <row r="615" spans="1:11" x14ac:dyDescent="0.25">
      <c r="A615" t="s">
        <v>636</v>
      </c>
      <c r="B615" t="s">
        <v>34</v>
      </c>
      <c r="C615" s="3">
        <v>4501</v>
      </c>
      <c r="D615" s="3">
        <v>397</v>
      </c>
      <c r="E615" s="3">
        <v>40</v>
      </c>
      <c r="F615" s="2">
        <f t="shared" si="9"/>
        <v>0.10075566750629723</v>
      </c>
      <c r="G615" s="2">
        <f>SUMIF(Table1[Category],Table1[[#This Row],[Category]],Table1[Units Returned])/SUMIF(Table1[Category],Table1[[#This Row],[Category]],Table1[Units
Sold])</f>
        <v>0.14105128205128206</v>
      </c>
      <c r="H615" s="3" t="b">
        <f>Table1[[#This Row],[Return Rate]]&gt;Table1[[#This Row],[Category Average Return Rate]]</f>
        <v>0</v>
      </c>
      <c r="J615" s="2"/>
      <c r="K615" s="18"/>
    </row>
    <row r="616" spans="1:11" x14ac:dyDescent="0.25">
      <c r="A616" t="s">
        <v>637</v>
      </c>
      <c r="B616" t="s">
        <v>17</v>
      </c>
      <c r="C616" s="3">
        <v>4336</v>
      </c>
      <c r="D616" s="3">
        <v>113</v>
      </c>
      <c r="E616" s="3">
        <v>17</v>
      </c>
      <c r="F616" s="2">
        <f t="shared" si="9"/>
        <v>0.15044247787610621</v>
      </c>
      <c r="G616" s="2">
        <f>SUMIF(Table1[Category],Table1[[#This Row],[Category]],Table1[Units Returned])/SUMIF(Table1[Category],Table1[[#This Row],[Category]],Table1[Units
Sold])</f>
        <v>9.1427097500351731E-2</v>
      </c>
      <c r="H616" s="3" t="b">
        <f>Table1[[#This Row],[Return Rate]]&gt;Table1[[#This Row],[Category Average Return Rate]]</f>
        <v>1</v>
      </c>
      <c r="J616" s="2"/>
      <c r="K616" s="18"/>
    </row>
    <row r="617" spans="1:11" x14ac:dyDescent="0.25">
      <c r="A617" t="s">
        <v>638</v>
      </c>
      <c r="B617" t="s">
        <v>23</v>
      </c>
      <c r="C617" s="3">
        <v>3788</v>
      </c>
      <c r="D617" s="3">
        <v>105</v>
      </c>
      <c r="E617" s="3">
        <v>26</v>
      </c>
      <c r="F617" s="2">
        <f t="shared" si="9"/>
        <v>0.24761904761904763</v>
      </c>
      <c r="G617" s="2">
        <f>SUMIF(Table1[Category],Table1[[#This Row],[Category]],Table1[Units Returned])/SUMIF(Table1[Category],Table1[[#This Row],[Category]],Table1[Units
Sold])</f>
        <v>0.13608333538068448</v>
      </c>
      <c r="H617" s="3" t="b">
        <f>Table1[[#This Row],[Return Rate]]&gt;Table1[[#This Row],[Category Average Return Rate]]</f>
        <v>1</v>
      </c>
      <c r="J617" s="2"/>
      <c r="K617" s="18"/>
    </row>
    <row r="618" spans="1:11" x14ac:dyDescent="0.25">
      <c r="A618" t="s">
        <v>639</v>
      </c>
      <c r="B618" t="s">
        <v>28</v>
      </c>
      <c r="C618" s="3">
        <v>2519</v>
      </c>
      <c r="D618" s="3">
        <v>192</v>
      </c>
      <c r="E618" s="3">
        <v>38</v>
      </c>
      <c r="F618" s="2">
        <f t="shared" si="9"/>
        <v>0.19791666666666666</v>
      </c>
      <c r="G618" s="2">
        <f>SUMIF(Table1[Category],Table1[[#This Row],[Category]],Table1[Units Returned])/SUMIF(Table1[Category],Table1[[#This Row],[Category]],Table1[Units
Sold])</f>
        <v>0.21457971497228237</v>
      </c>
      <c r="H618" s="3" t="b">
        <f>Table1[[#This Row],[Return Rate]]&gt;Table1[[#This Row],[Category Average Return Rate]]</f>
        <v>0</v>
      </c>
      <c r="J618" s="2"/>
      <c r="K618" s="18"/>
    </row>
    <row r="619" spans="1:11" x14ac:dyDescent="0.25">
      <c r="A619" t="s">
        <v>640</v>
      </c>
      <c r="B619" t="s">
        <v>20</v>
      </c>
      <c r="C619" s="3">
        <v>4845</v>
      </c>
      <c r="D619" s="3">
        <v>17</v>
      </c>
      <c r="E619" s="3">
        <v>5</v>
      </c>
      <c r="F619" s="2">
        <f t="shared" si="9"/>
        <v>0.29411764705882354</v>
      </c>
      <c r="G619" s="2">
        <f>SUMIF(Table1[Category],Table1[[#This Row],[Category]],Table1[Units Returned])/SUMIF(Table1[Category],Table1[[#This Row],[Category]],Table1[Units
Sold])</f>
        <v>0.14674173181683495</v>
      </c>
      <c r="H619" s="3" t="b">
        <f>Table1[[#This Row],[Return Rate]]&gt;Table1[[#This Row],[Category Average Return Rate]]</f>
        <v>1</v>
      </c>
      <c r="J619" s="2"/>
      <c r="K619" s="18"/>
    </row>
    <row r="620" spans="1:11" x14ac:dyDescent="0.25">
      <c r="A620" t="s">
        <v>641</v>
      </c>
      <c r="B620" t="s">
        <v>20</v>
      </c>
      <c r="C620" s="3">
        <v>606</v>
      </c>
      <c r="D620" s="3">
        <v>120</v>
      </c>
      <c r="E620" s="3">
        <v>36</v>
      </c>
      <c r="F620" s="2">
        <f t="shared" si="9"/>
        <v>0.3</v>
      </c>
      <c r="G620" s="2">
        <f>SUMIF(Table1[Category],Table1[[#This Row],[Category]],Table1[Units Returned])/SUMIF(Table1[Category],Table1[[#This Row],[Category]],Table1[Units
Sold])</f>
        <v>0.14674173181683495</v>
      </c>
      <c r="H620" s="3" t="b">
        <f>Table1[[#This Row],[Return Rate]]&gt;Table1[[#This Row],[Category Average Return Rate]]</f>
        <v>1</v>
      </c>
      <c r="J620" s="2"/>
      <c r="K620" s="18"/>
    </row>
    <row r="621" spans="1:11" x14ac:dyDescent="0.25">
      <c r="A621" t="s">
        <v>642</v>
      </c>
      <c r="B621" t="s">
        <v>23</v>
      </c>
      <c r="C621" s="3">
        <v>875</v>
      </c>
      <c r="D621" s="3">
        <v>393</v>
      </c>
      <c r="E621" s="3">
        <v>39</v>
      </c>
      <c r="F621" s="2">
        <f t="shared" si="9"/>
        <v>9.9236641221374045E-2</v>
      </c>
      <c r="G621" s="2">
        <f>SUMIF(Table1[Category],Table1[[#This Row],[Category]],Table1[Units Returned])/SUMIF(Table1[Category],Table1[[#This Row],[Category]],Table1[Units
Sold])</f>
        <v>0.13608333538068448</v>
      </c>
      <c r="H621" s="3" t="b">
        <f>Table1[[#This Row],[Return Rate]]&gt;Table1[[#This Row],[Category Average Return Rate]]</f>
        <v>0</v>
      </c>
      <c r="J621" s="2"/>
      <c r="K621" s="18"/>
    </row>
    <row r="622" spans="1:11" x14ac:dyDescent="0.25">
      <c r="A622" t="s">
        <v>643</v>
      </c>
      <c r="B622" t="s">
        <v>17</v>
      </c>
      <c r="C622" s="3">
        <v>2858</v>
      </c>
      <c r="D622" s="3">
        <v>425</v>
      </c>
      <c r="E622" s="3">
        <v>34</v>
      </c>
      <c r="F622" s="2">
        <f t="shared" si="9"/>
        <v>0.08</v>
      </c>
      <c r="G622" s="2">
        <f>SUMIF(Table1[Category],Table1[[#This Row],[Category]],Table1[Units Returned])/SUMIF(Table1[Category],Table1[[#This Row],[Category]],Table1[Units
Sold])</f>
        <v>9.1427097500351731E-2</v>
      </c>
      <c r="H622" s="3" t="b">
        <f>Table1[[#This Row],[Return Rate]]&gt;Table1[[#This Row],[Category Average Return Rate]]</f>
        <v>0</v>
      </c>
      <c r="J622" s="2"/>
      <c r="K622" s="18"/>
    </row>
    <row r="623" spans="1:11" x14ac:dyDescent="0.25">
      <c r="A623" t="s">
        <v>644</v>
      </c>
      <c r="B623" t="s">
        <v>30</v>
      </c>
      <c r="C623" s="3">
        <v>4571</v>
      </c>
      <c r="D623" s="3">
        <v>129</v>
      </c>
      <c r="E623" s="3">
        <v>14</v>
      </c>
      <c r="F623" s="2">
        <f t="shared" si="9"/>
        <v>0.10852713178294573</v>
      </c>
      <c r="G623" s="2">
        <f>SUMIF(Table1[Category],Table1[[#This Row],[Category]],Table1[Units Returned])/SUMIF(Table1[Category],Table1[[#This Row],[Category]],Table1[Units
Sold])</f>
        <v>9.562198283037264E-2</v>
      </c>
      <c r="H623" s="3" t="b">
        <f>Table1[[#This Row],[Return Rate]]&gt;Table1[[#This Row],[Category Average Return Rate]]</f>
        <v>1</v>
      </c>
      <c r="J623" s="2"/>
      <c r="K623" s="18"/>
    </row>
    <row r="624" spans="1:11" x14ac:dyDescent="0.25">
      <c r="A624" t="s">
        <v>645</v>
      </c>
      <c r="B624" t="s">
        <v>17</v>
      </c>
      <c r="C624" s="3">
        <v>2769</v>
      </c>
      <c r="D624" s="3">
        <v>130</v>
      </c>
      <c r="E624" s="3">
        <v>13</v>
      </c>
      <c r="F624" s="2">
        <f t="shared" si="9"/>
        <v>0.1</v>
      </c>
      <c r="G624" s="2">
        <f>SUMIF(Table1[Category],Table1[[#This Row],[Category]],Table1[Units Returned])/SUMIF(Table1[Category],Table1[[#This Row],[Category]],Table1[Units
Sold])</f>
        <v>9.1427097500351731E-2</v>
      </c>
      <c r="H624" s="3" t="b">
        <f>Table1[[#This Row],[Return Rate]]&gt;Table1[[#This Row],[Category Average Return Rate]]</f>
        <v>1</v>
      </c>
      <c r="J624" s="2"/>
      <c r="K624" s="18"/>
    </row>
    <row r="625" spans="1:11" x14ac:dyDescent="0.25">
      <c r="A625" t="s">
        <v>646</v>
      </c>
      <c r="B625" t="s">
        <v>23</v>
      </c>
      <c r="C625" s="3">
        <v>3558</v>
      </c>
      <c r="D625" s="3">
        <v>60</v>
      </c>
      <c r="E625" s="3">
        <v>9</v>
      </c>
      <c r="F625" s="2">
        <f t="shared" si="9"/>
        <v>0.15</v>
      </c>
      <c r="G625" s="2">
        <f>SUMIF(Table1[Category],Table1[[#This Row],[Category]],Table1[Units Returned])/SUMIF(Table1[Category],Table1[[#This Row],[Category]],Table1[Units
Sold])</f>
        <v>0.13608333538068448</v>
      </c>
      <c r="H625" s="3" t="b">
        <f>Table1[[#This Row],[Return Rate]]&gt;Table1[[#This Row],[Category Average Return Rate]]</f>
        <v>1</v>
      </c>
      <c r="J625" s="2"/>
      <c r="K625" s="18"/>
    </row>
    <row r="626" spans="1:11" x14ac:dyDescent="0.25">
      <c r="A626" t="s">
        <v>647</v>
      </c>
      <c r="B626" t="s">
        <v>20</v>
      </c>
      <c r="C626" s="3">
        <v>3791</v>
      </c>
      <c r="D626" s="3">
        <v>48</v>
      </c>
      <c r="E626" s="3">
        <v>8</v>
      </c>
      <c r="F626" s="2">
        <f t="shared" si="9"/>
        <v>0.16666666666666666</v>
      </c>
      <c r="G626" s="2">
        <f>SUMIF(Table1[Category],Table1[[#This Row],[Category]],Table1[Units Returned])/SUMIF(Table1[Category],Table1[[#This Row],[Category]],Table1[Units
Sold])</f>
        <v>0.14674173181683495</v>
      </c>
      <c r="H626" s="3" t="b">
        <f>Table1[[#This Row],[Return Rate]]&gt;Table1[[#This Row],[Category Average Return Rate]]</f>
        <v>1</v>
      </c>
      <c r="J626" s="2"/>
      <c r="K626" s="18"/>
    </row>
    <row r="627" spans="1:11" x14ac:dyDescent="0.25">
      <c r="A627" t="s">
        <v>648</v>
      </c>
      <c r="B627" t="s">
        <v>17</v>
      </c>
      <c r="C627" s="3">
        <v>1624</v>
      </c>
      <c r="D627" s="3">
        <v>29</v>
      </c>
      <c r="E627" s="3">
        <v>3</v>
      </c>
      <c r="F627" s="2">
        <f t="shared" si="9"/>
        <v>0.10344827586206896</v>
      </c>
      <c r="G627" s="2">
        <f>SUMIF(Table1[Category],Table1[[#This Row],[Category]],Table1[Units Returned])/SUMIF(Table1[Category],Table1[[#This Row],[Category]],Table1[Units
Sold])</f>
        <v>9.1427097500351731E-2</v>
      </c>
      <c r="H627" s="3" t="b">
        <f>Table1[[#This Row],[Return Rate]]&gt;Table1[[#This Row],[Category Average Return Rate]]</f>
        <v>1</v>
      </c>
      <c r="J627" s="2"/>
      <c r="K627" s="18"/>
    </row>
    <row r="628" spans="1:11" x14ac:dyDescent="0.25">
      <c r="A628" t="s">
        <v>649</v>
      </c>
      <c r="B628" t="s">
        <v>20</v>
      </c>
      <c r="C628" s="3">
        <v>4048</v>
      </c>
      <c r="D628" s="3">
        <v>97</v>
      </c>
      <c r="E628" s="3">
        <v>17</v>
      </c>
      <c r="F628" s="2">
        <f t="shared" si="9"/>
        <v>0.17525773195876287</v>
      </c>
      <c r="G628" s="2">
        <f>SUMIF(Table1[Category],Table1[[#This Row],[Category]],Table1[Units Returned])/SUMIF(Table1[Category],Table1[[#This Row],[Category]],Table1[Units
Sold])</f>
        <v>0.14674173181683495</v>
      </c>
      <c r="H628" s="3" t="b">
        <f>Table1[[#This Row],[Return Rate]]&gt;Table1[[#This Row],[Category Average Return Rate]]</f>
        <v>1</v>
      </c>
      <c r="J628" s="2"/>
      <c r="K628" s="18"/>
    </row>
    <row r="629" spans="1:11" x14ac:dyDescent="0.25">
      <c r="A629" t="s">
        <v>650</v>
      </c>
      <c r="B629" t="s">
        <v>30</v>
      </c>
      <c r="C629" s="3">
        <v>2179</v>
      </c>
      <c r="D629" s="3">
        <v>10</v>
      </c>
      <c r="E629" s="3">
        <v>1</v>
      </c>
      <c r="F629" s="2">
        <f t="shared" si="9"/>
        <v>0.1</v>
      </c>
      <c r="G629" s="2">
        <f>SUMIF(Table1[Category],Table1[[#This Row],[Category]],Table1[Units Returned])/SUMIF(Table1[Category],Table1[[#This Row],[Category]],Table1[Units
Sold])</f>
        <v>9.562198283037264E-2</v>
      </c>
      <c r="H629" s="3" t="b">
        <f>Table1[[#This Row],[Return Rate]]&gt;Table1[[#This Row],[Category Average Return Rate]]</f>
        <v>1</v>
      </c>
      <c r="J629" s="2"/>
      <c r="K629" s="18"/>
    </row>
    <row r="630" spans="1:11" x14ac:dyDescent="0.25">
      <c r="A630" t="s">
        <v>651</v>
      </c>
      <c r="B630" t="s">
        <v>20</v>
      </c>
      <c r="C630" s="3">
        <v>2453</v>
      </c>
      <c r="D630" s="3">
        <v>242</v>
      </c>
      <c r="E630" s="3">
        <v>42</v>
      </c>
      <c r="F630" s="2">
        <f t="shared" si="9"/>
        <v>0.17355371900826447</v>
      </c>
      <c r="G630" s="2">
        <f>SUMIF(Table1[Category],Table1[[#This Row],[Category]],Table1[Units Returned])/SUMIF(Table1[Category],Table1[[#This Row],[Category]],Table1[Units
Sold])</f>
        <v>0.14674173181683495</v>
      </c>
      <c r="H630" s="3" t="b">
        <f>Table1[[#This Row],[Return Rate]]&gt;Table1[[#This Row],[Category Average Return Rate]]</f>
        <v>1</v>
      </c>
      <c r="J630" s="2"/>
      <c r="K630" s="18"/>
    </row>
    <row r="631" spans="1:11" x14ac:dyDescent="0.25">
      <c r="A631" t="s">
        <v>652</v>
      </c>
      <c r="B631" t="s">
        <v>20</v>
      </c>
      <c r="C631" s="3">
        <v>3379</v>
      </c>
      <c r="D631" s="3">
        <v>314</v>
      </c>
      <c r="E631" s="3">
        <v>54</v>
      </c>
      <c r="F631" s="2">
        <f t="shared" si="9"/>
        <v>0.17197452229299362</v>
      </c>
      <c r="G631" s="2">
        <f>SUMIF(Table1[Category],Table1[[#This Row],[Category]],Table1[Units Returned])/SUMIF(Table1[Category],Table1[[#This Row],[Category]],Table1[Units
Sold])</f>
        <v>0.14674173181683495</v>
      </c>
      <c r="H631" s="3" t="b">
        <f>Table1[[#This Row],[Return Rate]]&gt;Table1[[#This Row],[Category Average Return Rate]]</f>
        <v>1</v>
      </c>
      <c r="J631" s="2"/>
      <c r="K631" s="18"/>
    </row>
    <row r="632" spans="1:11" x14ac:dyDescent="0.25">
      <c r="A632" t="s">
        <v>653</v>
      </c>
      <c r="B632" t="s">
        <v>28</v>
      </c>
      <c r="C632" s="3">
        <v>638</v>
      </c>
      <c r="D632" s="3">
        <v>444</v>
      </c>
      <c r="E632" s="3">
        <v>89</v>
      </c>
      <c r="F632" s="2">
        <f t="shared" si="9"/>
        <v>0.20045045045045046</v>
      </c>
      <c r="G632" s="2">
        <f>SUMIF(Table1[Category],Table1[[#This Row],[Category]],Table1[Units Returned])/SUMIF(Table1[Category],Table1[[#This Row],[Category]],Table1[Units
Sold])</f>
        <v>0.21457971497228237</v>
      </c>
      <c r="H632" s="3" t="b">
        <f>Table1[[#This Row],[Return Rate]]&gt;Table1[[#This Row],[Category Average Return Rate]]</f>
        <v>0</v>
      </c>
      <c r="J632" s="2"/>
      <c r="K632" s="18"/>
    </row>
    <row r="633" spans="1:11" x14ac:dyDescent="0.25">
      <c r="A633" t="s">
        <v>654</v>
      </c>
      <c r="B633" t="s">
        <v>28</v>
      </c>
      <c r="C633" s="3">
        <v>2062</v>
      </c>
      <c r="D633" s="3">
        <v>232</v>
      </c>
      <c r="E633" s="3">
        <v>46</v>
      </c>
      <c r="F633" s="2">
        <f t="shared" si="9"/>
        <v>0.19827586206896552</v>
      </c>
      <c r="G633" s="2">
        <f>SUMIF(Table1[Category],Table1[[#This Row],[Category]],Table1[Units Returned])/SUMIF(Table1[Category],Table1[[#This Row],[Category]],Table1[Units
Sold])</f>
        <v>0.21457971497228237</v>
      </c>
      <c r="H633" s="3" t="b">
        <f>Table1[[#This Row],[Return Rate]]&gt;Table1[[#This Row],[Category Average Return Rate]]</f>
        <v>0</v>
      </c>
      <c r="J633" s="2"/>
      <c r="K633" s="18"/>
    </row>
    <row r="634" spans="1:11" x14ac:dyDescent="0.25">
      <c r="A634" t="s">
        <v>655</v>
      </c>
      <c r="B634" t="s">
        <v>34</v>
      </c>
      <c r="C634" s="3">
        <v>1597</v>
      </c>
      <c r="D634" s="3">
        <v>277</v>
      </c>
      <c r="E634" s="3">
        <v>28</v>
      </c>
      <c r="F634" s="2">
        <f t="shared" si="9"/>
        <v>0.10108303249097472</v>
      </c>
      <c r="G634" s="2">
        <f>SUMIF(Table1[Category],Table1[[#This Row],[Category]],Table1[Units Returned])/SUMIF(Table1[Category],Table1[[#This Row],[Category]],Table1[Units
Sold])</f>
        <v>0.14105128205128206</v>
      </c>
      <c r="H634" s="3" t="b">
        <f>Table1[[#This Row],[Return Rate]]&gt;Table1[[#This Row],[Category Average Return Rate]]</f>
        <v>0</v>
      </c>
      <c r="J634" s="2"/>
      <c r="K634" s="18"/>
    </row>
    <row r="635" spans="1:11" x14ac:dyDescent="0.25">
      <c r="A635" t="s">
        <v>656</v>
      </c>
      <c r="B635" t="s">
        <v>28</v>
      </c>
      <c r="C635" s="3">
        <v>344</v>
      </c>
      <c r="D635" s="3">
        <v>284</v>
      </c>
      <c r="E635" s="3">
        <v>57</v>
      </c>
      <c r="F635" s="2">
        <f t="shared" si="9"/>
        <v>0.20070422535211269</v>
      </c>
      <c r="G635" s="2">
        <f>SUMIF(Table1[Category],Table1[[#This Row],[Category]],Table1[Units Returned])/SUMIF(Table1[Category],Table1[[#This Row],[Category]],Table1[Units
Sold])</f>
        <v>0.21457971497228237</v>
      </c>
      <c r="H635" s="3" t="b">
        <f>Table1[[#This Row],[Return Rate]]&gt;Table1[[#This Row],[Category Average Return Rate]]</f>
        <v>0</v>
      </c>
      <c r="J635" s="2"/>
      <c r="K635" s="18"/>
    </row>
    <row r="636" spans="1:11" x14ac:dyDescent="0.25">
      <c r="A636" t="s">
        <v>657</v>
      </c>
      <c r="B636" t="s">
        <v>20</v>
      </c>
      <c r="C636" s="3">
        <v>2035</v>
      </c>
      <c r="D636" s="3">
        <v>203</v>
      </c>
      <c r="E636" s="3">
        <v>27</v>
      </c>
      <c r="F636" s="2">
        <f t="shared" si="9"/>
        <v>0.13300492610837439</v>
      </c>
      <c r="G636" s="2">
        <f>SUMIF(Table1[Category],Table1[[#This Row],[Category]],Table1[Units Returned])/SUMIF(Table1[Category],Table1[[#This Row],[Category]],Table1[Units
Sold])</f>
        <v>0.14674173181683495</v>
      </c>
      <c r="H636" s="3" t="b">
        <f>Table1[[#This Row],[Return Rate]]&gt;Table1[[#This Row],[Category Average Return Rate]]</f>
        <v>0</v>
      </c>
      <c r="J636" s="2"/>
      <c r="K636" s="18"/>
    </row>
    <row r="637" spans="1:11" x14ac:dyDescent="0.25">
      <c r="A637" t="s">
        <v>658</v>
      </c>
      <c r="B637" t="s">
        <v>23</v>
      </c>
      <c r="C637" s="3">
        <v>3167</v>
      </c>
      <c r="D637" s="3">
        <v>247</v>
      </c>
      <c r="E637" s="3">
        <v>25</v>
      </c>
      <c r="F637" s="2">
        <f t="shared" si="9"/>
        <v>0.10121457489878542</v>
      </c>
      <c r="G637" s="2">
        <f>SUMIF(Table1[Category],Table1[[#This Row],[Category]],Table1[Units Returned])/SUMIF(Table1[Category],Table1[[#This Row],[Category]],Table1[Units
Sold])</f>
        <v>0.13608333538068448</v>
      </c>
      <c r="H637" s="3" t="b">
        <f>Table1[[#This Row],[Return Rate]]&gt;Table1[[#This Row],[Category Average Return Rate]]</f>
        <v>0</v>
      </c>
      <c r="J637" s="2"/>
      <c r="K637" s="18"/>
    </row>
    <row r="638" spans="1:11" x14ac:dyDescent="0.25">
      <c r="A638" t="s">
        <v>659</v>
      </c>
      <c r="B638" t="s">
        <v>20</v>
      </c>
      <c r="C638" s="3">
        <v>1740</v>
      </c>
      <c r="D638" s="3">
        <v>290</v>
      </c>
      <c r="E638" s="3">
        <v>53</v>
      </c>
      <c r="F638" s="2">
        <f t="shared" si="9"/>
        <v>0.18275862068965518</v>
      </c>
      <c r="G638" s="2">
        <f>SUMIF(Table1[Category],Table1[[#This Row],[Category]],Table1[Units Returned])/SUMIF(Table1[Category],Table1[[#This Row],[Category]],Table1[Units
Sold])</f>
        <v>0.14674173181683495</v>
      </c>
      <c r="H638" s="3" t="b">
        <f>Table1[[#This Row],[Return Rate]]&gt;Table1[[#This Row],[Category Average Return Rate]]</f>
        <v>1</v>
      </c>
      <c r="J638" s="2"/>
      <c r="K638" s="18"/>
    </row>
    <row r="639" spans="1:11" x14ac:dyDescent="0.25">
      <c r="A639" t="s">
        <v>660</v>
      </c>
      <c r="B639" t="s">
        <v>23</v>
      </c>
      <c r="C639" s="3">
        <v>1186</v>
      </c>
      <c r="D639" s="3">
        <v>264</v>
      </c>
      <c r="E639" s="3">
        <v>26</v>
      </c>
      <c r="F639" s="2">
        <f t="shared" si="9"/>
        <v>9.8484848484848481E-2</v>
      </c>
      <c r="G639" s="2">
        <f>SUMIF(Table1[Category],Table1[[#This Row],[Category]],Table1[Units Returned])/SUMIF(Table1[Category],Table1[[#This Row],[Category]],Table1[Units
Sold])</f>
        <v>0.13608333538068448</v>
      </c>
      <c r="H639" s="3" t="b">
        <f>Table1[[#This Row],[Return Rate]]&gt;Table1[[#This Row],[Category Average Return Rate]]</f>
        <v>0</v>
      </c>
      <c r="J639" s="2"/>
      <c r="K639" s="18"/>
    </row>
    <row r="640" spans="1:11" x14ac:dyDescent="0.25">
      <c r="A640" t="s">
        <v>661</v>
      </c>
      <c r="B640" t="s">
        <v>23</v>
      </c>
      <c r="C640" s="3">
        <v>2114</v>
      </c>
      <c r="D640" s="3">
        <v>443</v>
      </c>
      <c r="E640" s="3">
        <v>44</v>
      </c>
      <c r="F640" s="2">
        <f t="shared" si="9"/>
        <v>9.9322799097065456E-2</v>
      </c>
      <c r="G640" s="2">
        <f>SUMIF(Table1[Category],Table1[[#This Row],[Category]],Table1[Units Returned])/SUMIF(Table1[Category],Table1[[#This Row],[Category]],Table1[Units
Sold])</f>
        <v>0.13608333538068448</v>
      </c>
      <c r="H640" s="3" t="b">
        <f>Table1[[#This Row],[Return Rate]]&gt;Table1[[#This Row],[Category Average Return Rate]]</f>
        <v>0</v>
      </c>
      <c r="J640" s="2"/>
      <c r="K640" s="18"/>
    </row>
    <row r="641" spans="1:11" x14ac:dyDescent="0.25">
      <c r="A641" t="s">
        <v>662</v>
      </c>
      <c r="B641" t="s">
        <v>28</v>
      </c>
      <c r="C641" s="3">
        <v>4505</v>
      </c>
      <c r="D641" s="3">
        <v>214</v>
      </c>
      <c r="E641" s="3">
        <v>53</v>
      </c>
      <c r="F641" s="2">
        <f t="shared" si="9"/>
        <v>0.24766355140186916</v>
      </c>
      <c r="G641" s="2">
        <f>SUMIF(Table1[Category],Table1[[#This Row],[Category]],Table1[Units Returned])/SUMIF(Table1[Category],Table1[[#This Row],[Category]],Table1[Units
Sold])</f>
        <v>0.21457971497228237</v>
      </c>
      <c r="H641" s="3" t="b">
        <f>Table1[[#This Row],[Return Rate]]&gt;Table1[[#This Row],[Category Average Return Rate]]</f>
        <v>1</v>
      </c>
      <c r="J641" s="2"/>
      <c r="K641" s="18"/>
    </row>
    <row r="642" spans="1:11" x14ac:dyDescent="0.25">
      <c r="A642" t="s">
        <v>663</v>
      </c>
      <c r="B642" t="s">
        <v>17</v>
      </c>
      <c r="C642" s="3">
        <v>4845</v>
      </c>
      <c r="D642" s="3">
        <v>200</v>
      </c>
      <c r="E642" s="3">
        <v>19</v>
      </c>
      <c r="F642" s="2">
        <f t="shared" si="9"/>
        <v>9.5000000000000001E-2</v>
      </c>
      <c r="G642" s="2">
        <f>SUMIF(Table1[Category],Table1[[#This Row],[Category]],Table1[Units Returned])/SUMIF(Table1[Category],Table1[[#This Row],[Category]],Table1[Units
Sold])</f>
        <v>9.1427097500351731E-2</v>
      </c>
      <c r="H642" s="3" t="b">
        <f>Table1[[#This Row],[Return Rate]]&gt;Table1[[#This Row],[Category Average Return Rate]]</f>
        <v>1</v>
      </c>
      <c r="J642" s="2"/>
      <c r="K642" s="18"/>
    </row>
    <row r="643" spans="1:11" x14ac:dyDescent="0.25">
      <c r="A643" t="s">
        <v>664</v>
      </c>
      <c r="B643" t="s">
        <v>30</v>
      </c>
      <c r="C643" s="3">
        <v>4593</v>
      </c>
      <c r="D643" s="3">
        <v>433</v>
      </c>
      <c r="E643" s="3">
        <v>46</v>
      </c>
      <c r="F643" s="2">
        <f t="shared" si="9"/>
        <v>0.10623556581986143</v>
      </c>
      <c r="G643" s="2">
        <f>SUMIF(Table1[Category],Table1[[#This Row],[Category]],Table1[Units Returned])/SUMIF(Table1[Category],Table1[[#This Row],[Category]],Table1[Units
Sold])</f>
        <v>9.562198283037264E-2</v>
      </c>
      <c r="H643" s="3" t="b">
        <f>Table1[[#This Row],[Return Rate]]&gt;Table1[[#This Row],[Category Average Return Rate]]</f>
        <v>1</v>
      </c>
      <c r="J643" s="2"/>
      <c r="K643" s="18"/>
    </row>
    <row r="644" spans="1:11" x14ac:dyDescent="0.25">
      <c r="A644" t="s">
        <v>665</v>
      </c>
      <c r="B644" t="s">
        <v>28</v>
      </c>
      <c r="C644" s="3">
        <v>4820</v>
      </c>
      <c r="D644" s="3">
        <v>79</v>
      </c>
      <c r="E644" s="3">
        <v>20</v>
      </c>
      <c r="F644" s="2">
        <f t="shared" si="9"/>
        <v>0.25316455696202533</v>
      </c>
      <c r="G644" s="2">
        <f>SUMIF(Table1[Category],Table1[[#This Row],[Category]],Table1[Units Returned])/SUMIF(Table1[Category],Table1[[#This Row],[Category]],Table1[Units
Sold])</f>
        <v>0.21457971497228237</v>
      </c>
      <c r="H644" s="3" t="b">
        <f>Table1[[#This Row],[Return Rate]]&gt;Table1[[#This Row],[Category Average Return Rate]]</f>
        <v>1</v>
      </c>
      <c r="J644" s="2"/>
      <c r="K644" s="18"/>
    </row>
    <row r="645" spans="1:11" x14ac:dyDescent="0.25">
      <c r="A645" t="s">
        <v>666</v>
      </c>
      <c r="B645" t="s">
        <v>28</v>
      </c>
      <c r="C645" s="3">
        <v>1057</v>
      </c>
      <c r="D645" s="3">
        <v>401</v>
      </c>
      <c r="E645" s="3">
        <v>80</v>
      </c>
      <c r="F645" s="2">
        <f t="shared" si="9"/>
        <v>0.19950124688279303</v>
      </c>
      <c r="G645" s="2">
        <f>SUMIF(Table1[Category],Table1[[#This Row],[Category]],Table1[Units Returned])/SUMIF(Table1[Category],Table1[[#This Row],[Category]],Table1[Units
Sold])</f>
        <v>0.21457971497228237</v>
      </c>
      <c r="H645" s="3" t="b">
        <f>Table1[[#This Row],[Return Rate]]&gt;Table1[[#This Row],[Category Average Return Rate]]</f>
        <v>0</v>
      </c>
      <c r="J645" s="2"/>
      <c r="K645" s="18"/>
    </row>
    <row r="646" spans="1:11" x14ac:dyDescent="0.25">
      <c r="A646" t="s">
        <v>667</v>
      </c>
      <c r="B646" t="s">
        <v>17</v>
      </c>
      <c r="C646" s="3">
        <v>2564</v>
      </c>
      <c r="D646" s="3">
        <v>444</v>
      </c>
      <c r="E646" s="3">
        <v>59</v>
      </c>
      <c r="F646" s="2">
        <f t="shared" si="9"/>
        <v>0.13288288288288289</v>
      </c>
      <c r="G646" s="2">
        <f>SUMIF(Table1[Category],Table1[[#This Row],[Category]],Table1[Units Returned])/SUMIF(Table1[Category],Table1[[#This Row],[Category]],Table1[Units
Sold])</f>
        <v>9.1427097500351731E-2</v>
      </c>
      <c r="H646" s="3" t="b">
        <f>Table1[[#This Row],[Return Rate]]&gt;Table1[[#This Row],[Category Average Return Rate]]</f>
        <v>1</v>
      </c>
      <c r="J646" s="2"/>
      <c r="K646" s="18"/>
    </row>
    <row r="647" spans="1:11" x14ac:dyDescent="0.25">
      <c r="A647" t="s">
        <v>668</v>
      </c>
      <c r="B647" t="s">
        <v>30</v>
      </c>
      <c r="C647" s="3">
        <v>3576</v>
      </c>
      <c r="D647" s="3">
        <v>343</v>
      </c>
      <c r="E647" s="3">
        <v>51</v>
      </c>
      <c r="F647" s="2">
        <f t="shared" ref="F647:F710" si="10">E647/D647</f>
        <v>0.14868804664723032</v>
      </c>
      <c r="G647" s="2">
        <f>SUMIF(Table1[Category],Table1[[#This Row],[Category]],Table1[Units Returned])/SUMIF(Table1[Category],Table1[[#This Row],[Category]],Table1[Units
Sold])</f>
        <v>9.562198283037264E-2</v>
      </c>
      <c r="H647" s="3" t="b">
        <f>Table1[[#This Row],[Return Rate]]&gt;Table1[[#This Row],[Category Average Return Rate]]</f>
        <v>1</v>
      </c>
      <c r="J647" s="2"/>
      <c r="K647" s="18"/>
    </row>
    <row r="648" spans="1:11" x14ac:dyDescent="0.25">
      <c r="A648" t="s">
        <v>669</v>
      </c>
      <c r="B648" t="s">
        <v>20</v>
      </c>
      <c r="C648" s="3">
        <v>4731</v>
      </c>
      <c r="D648" s="3">
        <v>344</v>
      </c>
      <c r="E648" s="3">
        <v>34</v>
      </c>
      <c r="F648" s="2">
        <f t="shared" si="10"/>
        <v>9.8837209302325577E-2</v>
      </c>
      <c r="G648" s="2">
        <f>SUMIF(Table1[Category],Table1[[#This Row],[Category]],Table1[Units Returned])/SUMIF(Table1[Category],Table1[[#This Row],[Category]],Table1[Units
Sold])</f>
        <v>0.14674173181683495</v>
      </c>
      <c r="H648" s="3" t="b">
        <f>Table1[[#This Row],[Return Rate]]&gt;Table1[[#This Row],[Category Average Return Rate]]</f>
        <v>0</v>
      </c>
      <c r="J648" s="2"/>
      <c r="K648" s="18"/>
    </row>
    <row r="649" spans="1:11" x14ac:dyDescent="0.25">
      <c r="A649" t="s">
        <v>670</v>
      </c>
      <c r="B649" t="s">
        <v>34</v>
      </c>
      <c r="C649" s="3">
        <v>1297</v>
      </c>
      <c r="D649" s="3">
        <v>173</v>
      </c>
      <c r="E649" s="3">
        <v>28</v>
      </c>
      <c r="F649" s="2">
        <f t="shared" si="10"/>
        <v>0.16184971098265896</v>
      </c>
      <c r="G649" s="2">
        <f>SUMIF(Table1[Category],Table1[[#This Row],[Category]],Table1[Units Returned])/SUMIF(Table1[Category],Table1[[#This Row],[Category]],Table1[Units
Sold])</f>
        <v>0.14105128205128206</v>
      </c>
      <c r="H649" s="3" t="b">
        <f>Table1[[#This Row],[Return Rate]]&gt;Table1[[#This Row],[Category Average Return Rate]]</f>
        <v>1</v>
      </c>
      <c r="J649" s="2"/>
      <c r="K649" s="18"/>
    </row>
    <row r="650" spans="1:11" x14ac:dyDescent="0.25">
      <c r="A650" t="s">
        <v>671</v>
      </c>
      <c r="B650" t="s">
        <v>34</v>
      </c>
      <c r="C650" s="3">
        <v>3952</v>
      </c>
      <c r="D650" s="3">
        <v>467</v>
      </c>
      <c r="E650" s="3">
        <v>66</v>
      </c>
      <c r="F650" s="2">
        <f t="shared" si="10"/>
        <v>0.14132762312633834</v>
      </c>
      <c r="G650" s="2">
        <f>SUMIF(Table1[Category],Table1[[#This Row],[Category]],Table1[Units Returned])/SUMIF(Table1[Category],Table1[[#This Row],[Category]],Table1[Units
Sold])</f>
        <v>0.14105128205128206</v>
      </c>
      <c r="H650" s="3" t="b">
        <f>Table1[[#This Row],[Return Rate]]&gt;Table1[[#This Row],[Category Average Return Rate]]</f>
        <v>1</v>
      </c>
      <c r="J650" s="2"/>
      <c r="K650" s="18"/>
    </row>
    <row r="651" spans="1:11" x14ac:dyDescent="0.25">
      <c r="A651" t="s">
        <v>672</v>
      </c>
      <c r="B651" t="s">
        <v>20</v>
      </c>
      <c r="C651" s="3">
        <v>1485</v>
      </c>
      <c r="D651" s="3">
        <v>69</v>
      </c>
      <c r="E651" s="3">
        <v>12</v>
      </c>
      <c r="F651" s="2">
        <f t="shared" si="10"/>
        <v>0.17391304347826086</v>
      </c>
      <c r="G651" s="2">
        <f>SUMIF(Table1[Category],Table1[[#This Row],[Category]],Table1[Units Returned])/SUMIF(Table1[Category],Table1[[#This Row],[Category]],Table1[Units
Sold])</f>
        <v>0.14674173181683495</v>
      </c>
      <c r="H651" s="3" t="b">
        <f>Table1[[#This Row],[Return Rate]]&gt;Table1[[#This Row],[Category Average Return Rate]]</f>
        <v>1</v>
      </c>
      <c r="J651" s="2"/>
      <c r="K651" s="18"/>
    </row>
    <row r="652" spans="1:11" x14ac:dyDescent="0.25">
      <c r="A652" t="s">
        <v>673</v>
      </c>
      <c r="B652" t="s">
        <v>28</v>
      </c>
      <c r="C652" s="3">
        <v>621</v>
      </c>
      <c r="D652" s="3">
        <v>416</v>
      </c>
      <c r="E652" s="3">
        <v>83</v>
      </c>
      <c r="F652" s="2">
        <f t="shared" si="10"/>
        <v>0.19951923076923078</v>
      </c>
      <c r="G652" s="2">
        <f>SUMIF(Table1[Category],Table1[[#This Row],[Category]],Table1[Units Returned])/SUMIF(Table1[Category],Table1[[#This Row],[Category]],Table1[Units
Sold])</f>
        <v>0.21457971497228237</v>
      </c>
      <c r="H652" s="3" t="b">
        <f>Table1[[#This Row],[Return Rate]]&gt;Table1[[#This Row],[Category Average Return Rate]]</f>
        <v>0</v>
      </c>
      <c r="J652" s="2"/>
      <c r="K652" s="18"/>
    </row>
    <row r="653" spans="1:11" x14ac:dyDescent="0.25">
      <c r="A653" t="s">
        <v>674</v>
      </c>
      <c r="B653" t="s">
        <v>30</v>
      </c>
      <c r="C653" s="3">
        <v>2432</v>
      </c>
      <c r="D653" s="3">
        <v>428</v>
      </c>
      <c r="E653" s="3">
        <v>45</v>
      </c>
      <c r="F653" s="2">
        <f t="shared" si="10"/>
        <v>0.10514018691588785</v>
      </c>
      <c r="G653" s="2">
        <f>SUMIF(Table1[Category],Table1[[#This Row],[Category]],Table1[Units Returned])/SUMIF(Table1[Category],Table1[[#This Row],[Category]],Table1[Units
Sold])</f>
        <v>9.562198283037264E-2</v>
      </c>
      <c r="H653" s="3" t="b">
        <f>Table1[[#This Row],[Return Rate]]&gt;Table1[[#This Row],[Category Average Return Rate]]</f>
        <v>1</v>
      </c>
      <c r="J653" s="2"/>
      <c r="K653" s="18"/>
    </row>
    <row r="654" spans="1:11" x14ac:dyDescent="0.25">
      <c r="A654" t="s">
        <v>675</v>
      </c>
      <c r="B654" t="s">
        <v>28</v>
      </c>
      <c r="C654" s="3">
        <v>1295</v>
      </c>
      <c r="D654" s="3">
        <v>449</v>
      </c>
      <c r="E654" s="3">
        <v>90</v>
      </c>
      <c r="F654" s="2">
        <f t="shared" si="10"/>
        <v>0.20044543429844097</v>
      </c>
      <c r="G654" s="2">
        <f>SUMIF(Table1[Category],Table1[[#This Row],[Category]],Table1[Units Returned])/SUMIF(Table1[Category],Table1[[#This Row],[Category]],Table1[Units
Sold])</f>
        <v>0.21457971497228237</v>
      </c>
      <c r="H654" s="3" t="b">
        <f>Table1[[#This Row],[Return Rate]]&gt;Table1[[#This Row],[Category Average Return Rate]]</f>
        <v>0</v>
      </c>
      <c r="J654" s="2"/>
      <c r="K654" s="18"/>
    </row>
    <row r="655" spans="1:11" x14ac:dyDescent="0.25">
      <c r="A655" t="s">
        <v>676</v>
      </c>
      <c r="B655" t="s">
        <v>23</v>
      </c>
      <c r="C655" s="3">
        <v>2134</v>
      </c>
      <c r="D655" s="3">
        <v>87</v>
      </c>
      <c r="E655" s="3">
        <v>22</v>
      </c>
      <c r="F655" s="2">
        <f t="shared" si="10"/>
        <v>0.25287356321839083</v>
      </c>
      <c r="G655" s="2">
        <f>SUMIF(Table1[Category],Table1[[#This Row],[Category]],Table1[Units Returned])/SUMIF(Table1[Category],Table1[[#This Row],[Category]],Table1[Units
Sold])</f>
        <v>0.13608333538068448</v>
      </c>
      <c r="H655" s="3" t="b">
        <f>Table1[[#This Row],[Return Rate]]&gt;Table1[[#This Row],[Category Average Return Rate]]</f>
        <v>1</v>
      </c>
      <c r="J655" s="2"/>
      <c r="K655" s="18"/>
    </row>
    <row r="656" spans="1:11" x14ac:dyDescent="0.25">
      <c r="A656" t="s">
        <v>677</v>
      </c>
      <c r="B656" t="s">
        <v>28</v>
      </c>
      <c r="C656" s="3">
        <v>327</v>
      </c>
      <c r="D656" s="3">
        <v>101</v>
      </c>
      <c r="E656" s="3">
        <v>22</v>
      </c>
      <c r="F656" s="2">
        <f t="shared" si="10"/>
        <v>0.21782178217821782</v>
      </c>
      <c r="G656" s="2">
        <f>SUMIF(Table1[Category],Table1[[#This Row],[Category]],Table1[Units Returned])/SUMIF(Table1[Category],Table1[[#This Row],[Category]],Table1[Units
Sold])</f>
        <v>0.21457971497228237</v>
      </c>
      <c r="H656" s="3" t="b">
        <f>Table1[[#This Row],[Return Rate]]&gt;Table1[[#This Row],[Category Average Return Rate]]</f>
        <v>1</v>
      </c>
      <c r="J656" s="2"/>
      <c r="K656" s="18"/>
    </row>
    <row r="657" spans="1:11" x14ac:dyDescent="0.25">
      <c r="A657" t="s">
        <v>678</v>
      </c>
      <c r="B657" t="s">
        <v>28</v>
      </c>
      <c r="C657" s="3">
        <v>1937</v>
      </c>
      <c r="D657" s="3">
        <v>8</v>
      </c>
      <c r="E657" s="3">
        <v>2</v>
      </c>
      <c r="F657" s="2">
        <f t="shared" si="10"/>
        <v>0.25</v>
      </c>
      <c r="G657" s="2">
        <f>SUMIF(Table1[Category],Table1[[#This Row],[Category]],Table1[Units Returned])/SUMIF(Table1[Category],Table1[[#This Row],[Category]],Table1[Units
Sold])</f>
        <v>0.21457971497228237</v>
      </c>
      <c r="H657" s="3" t="b">
        <f>Table1[[#This Row],[Return Rate]]&gt;Table1[[#This Row],[Category Average Return Rate]]</f>
        <v>1</v>
      </c>
      <c r="J657" s="2"/>
      <c r="K657" s="18"/>
    </row>
    <row r="658" spans="1:11" x14ac:dyDescent="0.25">
      <c r="A658" t="s">
        <v>679</v>
      </c>
      <c r="B658" t="s">
        <v>20</v>
      </c>
      <c r="C658" s="3">
        <v>4629</v>
      </c>
      <c r="D658" s="3">
        <v>333</v>
      </c>
      <c r="E658" s="3">
        <v>47</v>
      </c>
      <c r="F658" s="2">
        <f t="shared" si="10"/>
        <v>0.14114114114114115</v>
      </c>
      <c r="G658" s="2">
        <f>SUMIF(Table1[Category],Table1[[#This Row],[Category]],Table1[Units Returned])/SUMIF(Table1[Category],Table1[[#This Row],[Category]],Table1[Units
Sold])</f>
        <v>0.14674173181683495</v>
      </c>
      <c r="H658" s="3" t="b">
        <f>Table1[[#This Row],[Return Rate]]&gt;Table1[[#This Row],[Category Average Return Rate]]</f>
        <v>0</v>
      </c>
      <c r="J658" s="2"/>
      <c r="K658" s="18"/>
    </row>
    <row r="659" spans="1:11" x14ac:dyDescent="0.25">
      <c r="A659" t="s">
        <v>680</v>
      </c>
      <c r="B659" t="s">
        <v>20</v>
      </c>
      <c r="C659" s="3">
        <v>1315</v>
      </c>
      <c r="D659" s="3">
        <v>200</v>
      </c>
      <c r="E659" s="3">
        <v>31</v>
      </c>
      <c r="F659" s="2">
        <f t="shared" si="10"/>
        <v>0.155</v>
      </c>
      <c r="G659" s="2">
        <f>SUMIF(Table1[Category],Table1[[#This Row],[Category]],Table1[Units Returned])/SUMIF(Table1[Category],Table1[[#This Row],[Category]],Table1[Units
Sold])</f>
        <v>0.14674173181683495</v>
      </c>
      <c r="H659" s="3" t="b">
        <f>Table1[[#This Row],[Return Rate]]&gt;Table1[[#This Row],[Category Average Return Rate]]</f>
        <v>1</v>
      </c>
      <c r="J659" s="2"/>
      <c r="K659" s="18"/>
    </row>
    <row r="660" spans="1:11" x14ac:dyDescent="0.25">
      <c r="A660" t="s">
        <v>681</v>
      </c>
      <c r="B660" t="s">
        <v>20</v>
      </c>
      <c r="C660" s="3">
        <v>4876</v>
      </c>
      <c r="D660" s="3">
        <v>87</v>
      </c>
      <c r="E660" s="3">
        <v>15</v>
      </c>
      <c r="F660" s="2">
        <f t="shared" si="10"/>
        <v>0.17241379310344829</v>
      </c>
      <c r="G660" s="2">
        <f>SUMIF(Table1[Category],Table1[[#This Row],[Category]],Table1[Units Returned])/SUMIF(Table1[Category],Table1[[#This Row],[Category]],Table1[Units
Sold])</f>
        <v>0.14674173181683495</v>
      </c>
      <c r="H660" s="3" t="b">
        <f>Table1[[#This Row],[Return Rate]]&gt;Table1[[#This Row],[Category Average Return Rate]]</f>
        <v>1</v>
      </c>
      <c r="J660" s="2"/>
      <c r="K660" s="18"/>
    </row>
    <row r="661" spans="1:11" x14ac:dyDescent="0.25">
      <c r="A661" t="s">
        <v>682</v>
      </c>
      <c r="B661" t="s">
        <v>34</v>
      </c>
      <c r="C661" s="3">
        <v>1090</v>
      </c>
      <c r="D661" s="3">
        <v>43</v>
      </c>
      <c r="E661" s="3">
        <v>7</v>
      </c>
      <c r="F661" s="2">
        <f t="shared" si="10"/>
        <v>0.16279069767441862</v>
      </c>
      <c r="G661" s="2">
        <f>SUMIF(Table1[Category],Table1[[#This Row],[Category]],Table1[Units Returned])/SUMIF(Table1[Category],Table1[[#This Row],[Category]],Table1[Units
Sold])</f>
        <v>0.14105128205128206</v>
      </c>
      <c r="H661" s="3" t="b">
        <f>Table1[[#This Row],[Return Rate]]&gt;Table1[[#This Row],[Category Average Return Rate]]</f>
        <v>1</v>
      </c>
      <c r="J661" s="2"/>
      <c r="K661" s="18"/>
    </row>
    <row r="662" spans="1:11" x14ac:dyDescent="0.25">
      <c r="A662" t="s">
        <v>683</v>
      </c>
      <c r="B662" t="s">
        <v>23</v>
      </c>
      <c r="C662" s="3">
        <v>967</v>
      </c>
      <c r="D662" s="3">
        <v>385</v>
      </c>
      <c r="E662" s="3">
        <v>38</v>
      </c>
      <c r="F662" s="2">
        <f t="shared" si="10"/>
        <v>9.8701298701298706E-2</v>
      </c>
      <c r="G662" s="2">
        <f>SUMIF(Table1[Category],Table1[[#This Row],[Category]],Table1[Units Returned])/SUMIF(Table1[Category],Table1[[#This Row],[Category]],Table1[Units
Sold])</f>
        <v>0.13608333538068448</v>
      </c>
      <c r="H662" s="3" t="b">
        <f>Table1[[#This Row],[Return Rate]]&gt;Table1[[#This Row],[Category Average Return Rate]]</f>
        <v>0</v>
      </c>
      <c r="J662" s="2"/>
      <c r="K662" s="18"/>
    </row>
    <row r="663" spans="1:11" x14ac:dyDescent="0.25">
      <c r="A663" t="s">
        <v>684</v>
      </c>
      <c r="B663" t="s">
        <v>20</v>
      </c>
      <c r="C663" s="3">
        <v>935</v>
      </c>
      <c r="D663" s="3">
        <v>109</v>
      </c>
      <c r="E663" s="3">
        <v>23</v>
      </c>
      <c r="F663" s="2">
        <f t="shared" si="10"/>
        <v>0.21100917431192662</v>
      </c>
      <c r="G663" s="2">
        <f>SUMIF(Table1[Category],Table1[[#This Row],[Category]],Table1[Units Returned])/SUMIF(Table1[Category],Table1[[#This Row],[Category]],Table1[Units
Sold])</f>
        <v>0.14674173181683495</v>
      </c>
      <c r="H663" s="3" t="b">
        <f>Table1[[#This Row],[Return Rate]]&gt;Table1[[#This Row],[Category Average Return Rate]]</f>
        <v>1</v>
      </c>
      <c r="J663" s="2"/>
      <c r="K663" s="18"/>
    </row>
    <row r="664" spans="1:11" x14ac:dyDescent="0.25">
      <c r="A664" t="s">
        <v>685</v>
      </c>
      <c r="B664" t="s">
        <v>30</v>
      </c>
      <c r="C664" s="3">
        <v>2802</v>
      </c>
      <c r="D664" s="3">
        <v>435</v>
      </c>
      <c r="E664" s="3">
        <v>38</v>
      </c>
      <c r="F664" s="2">
        <f t="shared" si="10"/>
        <v>8.7356321839080459E-2</v>
      </c>
      <c r="G664" s="2">
        <f>SUMIF(Table1[Category],Table1[[#This Row],[Category]],Table1[Units Returned])/SUMIF(Table1[Category],Table1[[#This Row],[Category]],Table1[Units
Sold])</f>
        <v>9.562198283037264E-2</v>
      </c>
      <c r="H664" s="3" t="b">
        <f>Table1[[#This Row],[Return Rate]]&gt;Table1[[#This Row],[Category Average Return Rate]]</f>
        <v>0</v>
      </c>
      <c r="J664" s="2"/>
      <c r="K664" s="18"/>
    </row>
    <row r="665" spans="1:11" x14ac:dyDescent="0.25">
      <c r="A665" t="s">
        <v>686</v>
      </c>
      <c r="B665" t="s">
        <v>34</v>
      </c>
      <c r="C665" s="3">
        <v>71</v>
      </c>
      <c r="D665" s="3">
        <v>408</v>
      </c>
      <c r="E665" s="3">
        <v>41</v>
      </c>
      <c r="F665" s="2">
        <f t="shared" si="10"/>
        <v>0.10049019607843138</v>
      </c>
      <c r="G665" s="2">
        <f>SUMIF(Table1[Category],Table1[[#This Row],[Category]],Table1[Units Returned])/SUMIF(Table1[Category],Table1[[#This Row],[Category]],Table1[Units
Sold])</f>
        <v>0.14105128205128206</v>
      </c>
      <c r="H665" s="3" t="b">
        <f>Table1[[#This Row],[Return Rate]]&gt;Table1[[#This Row],[Category Average Return Rate]]</f>
        <v>0</v>
      </c>
      <c r="J665" s="2"/>
      <c r="K665" s="18"/>
    </row>
    <row r="666" spans="1:11" x14ac:dyDescent="0.25">
      <c r="A666" t="s">
        <v>687</v>
      </c>
      <c r="B666" t="s">
        <v>17</v>
      </c>
      <c r="C666" s="3">
        <v>4619</v>
      </c>
      <c r="D666" s="3">
        <v>483</v>
      </c>
      <c r="E666" s="3">
        <v>47</v>
      </c>
      <c r="F666" s="2">
        <f t="shared" si="10"/>
        <v>9.7308488612836433E-2</v>
      </c>
      <c r="G666" s="2">
        <f>SUMIF(Table1[Category],Table1[[#This Row],[Category]],Table1[Units Returned])/SUMIF(Table1[Category],Table1[[#This Row],[Category]],Table1[Units
Sold])</f>
        <v>9.1427097500351731E-2</v>
      </c>
      <c r="H666" s="3" t="b">
        <f>Table1[[#This Row],[Return Rate]]&gt;Table1[[#This Row],[Category Average Return Rate]]</f>
        <v>1</v>
      </c>
      <c r="J666" s="2"/>
      <c r="K666" s="18"/>
    </row>
    <row r="667" spans="1:11" x14ac:dyDescent="0.25">
      <c r="A667" t="s">
        <v>688</v>
      </c>
      <c r="B667" t="s">
        <v>30</v>
      </c>
      <c r="C667" s="3">
        <v>3241</v>
      </c>
      <c r="D667" s="3">
        <v>152</v>
      </c>
      <c r="E667" s="3">
        <v>16</v>
      </c>
      <c r="F667" s="2">
        <f t="shared" si="10"/>
        <v>0.10526315789473684</v>
      </c>
      <c r="G667" s="2">
        <f>SUMIF(Table1[Category],Table1[[#This Row],[Category]],Table1[Units Returned])/SUMIF(Table1[Category],Table1[[#This Row],[Category]],Table1[Units
Sold])</f>
        <v>9.562198283037264E-2</v>
      </c>
      <c r="H667" s="3" t="b">
        <f>Table1[[#This Row],[Return Rate]]&gt;Table1[[#This Row],[Category Average Return Rate]]</f>
        <v>1</v>
      </c>
      <c r="J667" s="2"/>
      <c r="K667" s="18"/>
    </row>
    <row r="668" spans="1:11" x14ac:dyDescent="0.25">
      <c r="A668" t="s">
        <v>689</v>
      </c>
      <c r="B668" t="s">
        <v>30</v>
      </c>
      <c r="C668" s="3">
        <v>2403</v>
      </c>
      <c r="D668" s="3">
        <v>17</v>
      </c>
      <c r="E668" s="3">
        <v>2</v>
      </c>
      <c r="F668" s="2">
        <f t="shared" si="10"/>
        <v>0.11764705882352941</v>
      </c>
      <c r="G668" s="2">
        <f>SUMIF(Table1[Category],Table1[[#This Row],[Category]],Table1[Units Returned])/SUMIF(Table1[Category],Table1[[#This Row],[Category]],Table1[Units
Sold])</f>
        <v>9.562198283037264E-2</v>
      </c>
      <c r="H668" s="3" t="b">
        <f>Table1[[#This Row],[Return Rate]]&gt;Table1[[#This Row],[Category Average Return Rate]]</f>
        <v>1</v>
      </c>
      <c r="J668" s="2"/>
      <c r="K668" s="18"/>
    </row>
    <row r="669" spans="1:11" x14ac:dyDescent="0.25">
      <c r="A669" t="s">
        <v>690</v>
      </c>
      <c r="B669" t="s">
        <v>20</v>
      </c>
      <c r="C669" s="3">
        <v>4849</v>
      </c>
      <c r="D669" s="3">
        <v>133</v>
      </c>
      <c r="E669" s="3">
        <v>13</v>
      </c>
      <c r="F669" s="2">
        <f t="shared" si="10"/>
        <v>9.7744360902255634E-2</v>
      </c>
      <c r="G669" s="2">
        <f>SUMIF(Table1[Category],Table1[[#This Row],[Category]],Table1[Units Returned])/SUMIF(Table1[Category],Table1[[#This Row],[Category]],Table1[Units
Sold])</f>
        <v>0.14674173181683495</v>
      </c>
      <c r="H669" s="3" t="b">
        <f>Table1[[#This Row],[Return Rate]]&gt;Table1[[#This Row],[Category Average Return Rate]]</f>
        <v>0</v>
      </c>
      <c r="J669" s="2"/>
      <c r="K669" s="18"/>
    </row>
    <row r="670" spans="1:11" x14ac:dyDescent="0.25">
      <c r="A670" t="s">
        <v>691</v>
      </c>
      <c r="B670" t="s">
        <v>17</v>
      </c>
      <c r="C670" s="3">
        <v>736</v>
      </c>
      <c r="D670" s="3">
        <v>148</v>
      </c>
      <c r="E670" s="3">
        <v>14</v>
      </c>
      <c r="F670" s="2">
        <f t="shared" si="10"/>
        <v>9.45945945945946E-2</v>
      </c>
      <c r="G670" s="2">
        <f>SUMIF(Table1[Category],Table1[[#This Row],[Category]],Table1[Units Returned])/SUMIF(Table1[Category],Table1[[#This Row],[Category]],Table1[Units
Sold])</f>
        <v>9.1427097500351731E-2</v>
      </c>
      <c r="H670" s="3" t="b">
        <f>Table1[[#This Row],[Return Rate]]&gt;Table1[[#This Row],[Category Average Return Rate]]</f>
        <v>1</v>
      </c>
      <c r="J670" s="2"/>
      <c r="K670" s="18"/>
    </row>
    <row r="671" spans="1:11" x14ac:dyDescent="0.25">
      <c r="A671" t="s">
        <v>692</v>
      </c>
      <c r="B671" t="s">
        <v>17</v>
      </c>
      <c r="C671" s="3">
        <v>334</v>
      </c>
      <c r="D671" s="3">
        <v>277</v>
      </c>
      <c r="E671" s="3">
        <v>27</v>
      </c>
      <c r="F671" s="2">
        <f t="shared" si="10"/>
        <v>9.7472924187725629E-2</v>
      </c>
      <c r="G671" s="2">
        <f>SUMIF(Table1[Category],Table1[[#This Row],[Category]],Table1[Units Returned])/SUMIF(Table1[Category],Table1[[#This Row],[Category]],Table1[Units
Sold])</f>
        <v>9.1427097500351731E-2</v>
      </c>
      <c r="H671" s="3" t="b">
        <f>Table1[[#This Row],[Return Rate]]&gt;Table1[[#This Row],[Category Average Return Rate]]</f>
        <v>1</v>
      </c>
      <c r="J671" s="2"/>
      <c r="K671" s="18"/>
    </row>
    <row r="672" spans="1:11" x14ac:dyDescent="0.25">
      <c r="A672" t="s">
        <v>693</v>
      </c>
      <c r="B672" t="s">
        <v>34</v>
      </c>
      <c r="C672" s="3">
        <v>4861</v>
      </c>
      <c r="D672" s="3">
        <v>232</v>
      </c>
      <c r="E672" s="3">
        <v>37</v>
      </c>
      <c r="F672" s="2">
        <f t="shared" si="10"/>
        <v>0.15948275862068967</v>
      </c>
      <c r="G672" s="2">
        <f>SUMIF(Table1[Category],Table1[[#This Row],[Category]],Table1[Units Returned])/SUMIF(Table1[Category],Table1[[#This Row],[Category]],Table1[Units
Sold])</f>
        <v>0.14105128205128206</v>
      </c>
      <c r="H672" s="3" t="b">
        <f>Table1[[#This Row],[Return Rate]]&gt;Table1[[#This Row],[Category Average Return Rate]]</f>
        <v>1</v>
      </c>
      <c r="J672" s="2"/>
      <c r="K672" s="18"/>
    </row>
    <row r="673" spans="1:11" x14ac:dyDescent="0.25">
      <c r="A673" t="s">
        <v>694</v>
      </c>
      <c r="B673" t="s">
        <v>17</v>
      </c>
      <c r="C673" s="3">
        <v>3797</v>
      </c>
      <c r="D673" s="3">
        <v>314</v>
      </c>
      <c r="E673" s="3">
        <v>30</v>
      </c>
      <c r="F673" s="2">
        <f t="shared" si="10"/>
        <v>9.5541401273885357E-2</v>
      </c>
      <c r="G673" s="2">
        <f>SUMIF(Table1[Category],Table1[[#This Row],[Category]],Table1[Units Returned])/SUMIF(Table1[Category],Table1[[#This Row],[Category]],Table1[Units
Sold])</f>
        <v>9.1427097500351731E-2</v>
      </c>
      <c r="H673" s="3" t="b">
        <f>Table1[[#This Row],[Return Rate]]&gt;Table1[[#This Row],[Category Average Return Rate]]</f>
        <v>1</v>
      </c>
      <c r="J673" s="2"/>
      <c r="K673" s="18"/>
    </row>
    <row r="674" spans="1:11" x14ac:dyDescent="0.25">
      <c r="A674" t="s">
        <v>695</v>
      </c>
      <c r="B674" t="s">
        <v>23</v>
      </c>
      <c r="C674" s="3">
        <v>812</v>
      </c>
      <c r="D674" s="3">
        <v>415</v>
      </c>
      <c r="E674" s="3">
        <v>64</v>
      </c>
      <c r="F674" s="2">
        <f t="shared" si="10"/>
        <v>0.15421686746987953</v>
      </c>
      <c r="G674" s="2">
        <f>SUMIF(Table1[Category],Table1[[#This Row],[Category]],Table1[Units Returned])/SUMIF(Table1[Category],Table1[[#This Row],[Category]],Table1[Units
Sold])</f>
        <v>0.13608333538068448</v>
      </c>
      <c r="H674" s="3" t="b">
        <f>Table1[[#This Row],[Return Rate]]&gt;Table1[[#This Row],[Category Average Return Rate]]</f>
        <v>1</v>
      </c>
      <c r="J674" s="2"/>
      <c r="K674" s="18"/>
    </row>
    <row r="675" spans="1:11" x14ac:dyDescent="0.25">
      <c r="A675" t="s">
        <v>696</v>
      </c>
      <c r="B675" t="s">
        <v>20</v>
      </c>
      <c r="C675" s="3">
        <v>2478</v>
      </c>
      <c r="D675" s="3">
        <v>366</v>
      </c>
      <c r="E675" s="3">
        <v>46</v>
      </c>
      <c r="F675" s="2">
        <f t="shared" si="10"/>
        <v>0.12568306010928962</v>
      </c>
      <c r="G675" s="2">
        <f>SUMIF(Table1[Category],Table1[[#This Row],[Category]],Table1[Units Returned])/SUMIF(Table1[Category],Table1[[#This Row],[Category]],Table1[Units
Sold])</f>
        <v>0.14674173181683495</v>
      </c>
      <c r="H675" s="3" t="b">
        <f>Table1[[#This Row],[Return Rate]]&gt;Table1[[#This Row],[Category Average Return Rate]]</f>
        <v>0</v>
      </c>
      <c r="J675" s="2"/>
      <c r="K675" s="18"/>
    </row>
    <row r="676" spans="1:11" x14ac:dyDescent="0.25">
      <c r="A676" t="s">
        <v>697</v>
      </c>
      <c r="B676" t="s">
        <v>17</v>
      </c>
      <c r="C676" s="3">
        <v>2557</v>
      </c>
      <c r="D676" s="3">
        <v>228</v>
      </c>
      <c r="E676" s="3">
        <v>19</v>
      </c>
      <c r="F676" s="2">
        <f t="shared" si="10"/>
        <v>8.3333333333333329E-2</v>
      </c>
      <c r="G676" s="2">
        <f>SUMIF(Table1[Category],Table1[[#This Row],[Category]],Table1[Units Returned])/SUMIF(Table1[Category],Table1[[#This Row],[Category]],Table1[Units
Sold])</f>
        <v>9.1427097500351731E-2</v>
      </c>
      <c r="H676" s="3" t="b">
        <f>Table1[[#This Row],[Return Rate]]&gt;Table1[[#This Row],[Category Average Return Rate]]</f>
        <v>0</v>
      </c>
      <c r="J676" s="2"/>
      <c r="K676" s="18"/>
    </row>
    <row r="677" spans="1:11" x14ac:dyDescent="0.25">
      <c r="A677" t="s">
        <v>698</v>
      </c>
      <c r="B677" t="s">
        <v>34</v>
      </c>
      <c r="C677" s="3">
        <v>78</v>
      </c>
      <c r="D677" s="3">
        <v>139</v>
      </c>
      <c r="E677" s="3">
        <v>18</v>
      </c>
      <c r="F677" s="2">
        <f t="shared" si="10"/>
        <v>0.12949640287769784</v>
      </c>
      <c r="G677" s="2">
        <f>SUMIF(Table1[Category],Table1[[#This Row],[Category]],Table1[Units Returned])/SUMIF(Table1[Category],Table1[[#This Row],[Category]],Table1[Units
Sold])</f>
        <v>0.14105128205128206</v>
      </c>
      <c r="H677" s="3" t="b">
        <f>Table1[[#This Row],[Return Rate]]&gt;Table1[[#This Row],[Category Average Return Rate]]</f>
        <v>0</v>
      </c>
      <c r="J677" s="2"/>
      <c r="K677" s="18"/>
    </row>
    <row r="678" spans="1:11" x14ac:dyDescent="0.25">
      <c r="A678" t="s">
        <v>699</v>
      </c>
      <c r="B678" t="s">
        <v>23</v>
      </c>
      <c r="C678" s="3">
        <v>956</v>
      </c>
      <c r="D678" s="3">
        <v>436</v>
      </c>
      <c r="E678" s="3">
        <v>44</v>
      </c>
      <c r="F678" s="2">
        <f t="shared" si="10"/>
        <v>0.10091743119266056</v>
      </c>
      <c r="G678" s="2">
        <f>SUMIF(Table1[Category],Table1[[#This Row],[Category]],Table1[Units Returned])/SUMIF(Table1[Category],Table1[[#This Row],[Category]],Table1[Units
Sold])</f>
        <v>0.13608333538068448</v>
      </c>
      <c r="H678" s="3" t="b">
        <f>Table1[[#This Row],[Return Rate]]&gt;Table1[[#This Row],[Category Average Return Rate]]</f>
        <v>0</v>
      </c>
      <c r="J678" s="2"/>
      <c r="K678" s="18"/>
    </row>
    <row r="679" spans="1:11" x14ac:dyDescent="0.25">
      <c r="A679" t="s">
        <v>700</v>
      </c>
      <c r="B679" t="s">
        <v>28</v>
      </c>
      <c r="C679" s="3">
        <v>3154</v>
      </c>
      <c r="D679" s="3">
        <v>399</v>
      </c>
      <c r="E679" s="3">
        <v>80</v>
      </c>
      <c r="F679" s="2">
        <f t="shared" si="10"/>
        <v>0.20050125313283207</v>
      </c>
      <c r="G679" s="2">
        <f>SUMIF(Table1[Category],Table1[[#This Row],[Category]],Table1[Units Returned])/SUMIF(Table1[Category],Table1[[#This Row],[Category]],Table1[Units
Sold])</f>
        <v>0.21457971497228237</v>
      </c>
      <c r="H679" s="3" t="b">
        <f>Table1[[#This Row],[Return Rate]]&gt;Table1[[#This Row],[Category Average Return Rate]]</f>
        <v>0</v>
      </c>
      <c r="J679" s="2"/>
      <c r="K679" s="18"/>
    </row>
    <row r="680" spans="1:11" x14ac:dyDescent="0.25">
      <c r="A680" t="s">
        <v>701</v>
      </c>
      <c r="B680" t="s">
        <v>28</v>
      </c>
      <c r="C680" s="3">
        <v>4049</v>
      </c>
      <c r="D680" s="3">
        <v>211</v>
      </c>
      <c r="E680" s="3">
        <v>59</v>
      </c>
      <c r="F680" s="2">
        <f t="shared" si="10"/>
        <v>0.27962085308056872</v>
      </c>
      <c r="G680" s="2">
        <f>SUMIF(Table1[Category],Table1[[#This Row],[Category]],Table1[Units Returned])/SUMIF(Table1[Category],Table1[[#This Row],[Category]],Table1[Units
Sold])</f>
        <v>0.21457971497228237</v>
      </c>
      <c r="H680" s="3" t="b">
        <f>Table1[[#This Row],[Return Rate]]&gt;Table1[[#This Row],[Category Average Return Rate]]</f>
        <v>1</v>
      </c>
      <c r="J680" s="2"/>
      <c r="K680" s="18"/>
    </row>
    <row r="681" spans="1:11" x14ac:dyDescent="0.25">
      <c r="A681" t="s">
        <v>702</v>
      </c>
      <c r="B681" t="s">
        <v>23</v>
      </c>
      <c r="C681" s="3">
        <v>3044</v>
      </c>
      <c r="D681" s="3">
        <v>391</v>
      </c>
      <c r="E681" s="3">
        <v>39</v>
      </c>
      <c r="F681" s="2">
        <f t="shared" si="10"/>
        <v>9.9744245524296671E-2</v>
      </c>
      <c r="G681" s="2">
        <f>SUMIF(Table1[Category],Table1[[#This Row],[Category]],Table1[Units Returned])/SUMIF(Table1[Category],Table1[[#This Row],[Category]],Table1[Units
Sold])</f>
        <v>0.13608333538068448</v>
      </c>
      <c r="H681" s="3" t="b">
        <f>Table1[[#This Row],[Return Rate]]&gt;Table1[[#This Row],[Category Average Return Rate]]</f>
        <v>0</v>
      </c>
      <c r="J681" s="2"/>
      <c r="K681" s="18"/>
    </row>
    <row r="682" spans="1:11" x14ac:dyDescent="0.25">
      <c r="A682" t="s">
        <v>703</v>
      </c>
      <c r="B682" t="s">
        <v>34</v>
      </c>
      <c r="C682" s="3">
        <v>2556</v>
      </c>
      <c r="D682" s="3">
        <v>499</v>
      </c>
      <c r="E682" s="3">
        <v>80</v>
      </c>
      <c r="F682" s="2">
        <f t="shared" si="10"/>
        <v>0.16032064128256512</v>
      </c>
      <c r="G682" s="2">
        <f>SUMIF(Table1[Category],Table1[[#This Row],[Category]],Table1[Units Returned])/SUMIF(Table1[Category],Table1[[#This Row],[Category]],Table1[Units
Sold])</f>
        <v>0.14105128205128206</v>
      </c>
      <c r="H682" s="3" t="b">
        <f>Table1[[#This Row],[Return Rate]]&gt;Table1[[#This Row],[Category Average Return Rate]]</f>
        <v>1</v>
      </c>
      <c r="J682" s="2"/>
      <c r="K682" s="18"/>
    </row>
    <row r="683" spans="1:11" x14ac:dyDescent="0.25">
      <c r="A683" t="s">
        <v>704</v>
      </c>
      <c r="B683" t="s">
        <v>23</v>
      </c>
      <c r="C683" s="3">
        <v>4715</v>
      </c>
      <c r="D683" s="3">
        <v>28</v>
      </c>
      <c r="E683" s="3">
        <v>4</v>
      </c>
      <c r="F683" s="2">
        <f t="shared" si="10"/>
        <v>0.14285714285714285</v>
      </c>
      <c r="G683" s="2">
        <f>SUMIF(Table1[Category],Table1[[#This Row],[Category]],Table1[Units Returned])/SUMIF(Table1[Category],Table1[[#This Row],[Category]],Table1[Units
Sold])</f>
        <v>0.13608333538068448</v>
      </c>
      <c r="H683" s="3" t="b">
        <f>Table1[[#This Row],[Return Rate]]&gt;Table1[[#This Row],[Category Average Return Rate]]</f>
        <v>1</v>
      </c>
      <c r="J683" s="2"/>
      <c r="K683" s="18"/>
    </row>
    <row r="684" spans="1:11" x14ac:dyDescent="0.25">
      <c r="A684" t="s">
        <v>705</v>
      </c>
      <c r="B684" t="s">
        <v>20</v>
      </c>
      <c r="C684" s="3">
        <v>3659</v>
      </c>
      <c r="D684" s="3">
        <v>51</v>
      </c>
      <c r="E684" s="3">
        <v>9</v>
      </c>
      <c r="F684" s="2">
        <f t="shared" si="10"/>
        <v>0.17647058823529413</v>
      </c>
      <c r="G684" s="2">
        <f>SUMIF(Table1[Category],Table1[[#This Row],[Category]],Table1[Units Returned])/SUMIF(Table1[Category],Table1[[#This Row],[Category]],Table1[Units
Sold])</f>
        <v>0.14674173181683495</v>
      </c>
      <c r="H684" s="3" t="b">
        <f>Table1[[#This Row],[Return Rate]]&gt;Table1[[#This Row],[Category Average Return Rate]]</f>
        <v>1</v>
      </c>
      <c r="J684" s="2"/>
      <c r="K684" s="18"/>
    </row>
    <row r="685" spans="1:11" x14ac:dyDescent="0.25">
      <c r="A685" t="s">
        <v>706</v>
      </c>
      <c r="B685" t="s">
        <v>20</v>
      </c>
      <c r="C685" s="3">
        <v>3603</v>
      </c>
      <c r="D685" s="3">
        <v>491</v>
      </c>
      <c r="E685" s="3">
        <v>82</v>
      </c>
      <c r="F685" s="2">
        <f t="shared" si="10"/>
        <v>0.16700610997963339</v>
      </c>
      <c r="G685" s="2">
        <f>SUMIF(Table1[Category],Table1[[#This Row],[Category]],Table1[Units Returned])/SUMIF(Table1[Category],Table1[[#This Row],[Category]],Table1[Units
Sold])</f>
        <v>0.14674173181683495</v>
      </c>
      <c r="H685" s="3" t="b">
        <f>Table1[[#This Row],[Return Rate]]&gt;Table1[[#This Row],[Category Average Return Rate]]</f>
        <v>1</v>
      </c>
      <c r="J685" s="2"/>
      <c r="K685" s="18"/>
    </row>
    <row r="686" spans="1:11" x14ac:dyDescent="0.25">
      <c r="A686" t="s">
        <v>707</v>
      </c>
      <c r="B686" t="s">
        <v>28</v>
      </c>
      <c r="C686" s="3">
        <v>1503</v>
      </c>
      <c r="D686" s="3">
        <v>442</v>
      </c>
      <c r="E686" s="3">
        <v>90</v>
      </c>
      <c r="F686" s="2">
        <f t="shared" si="10"/>
        <v>0.20361990950226244</v>
      </c>
      <c r="G686" s="2">
        <f>SUMIF(Table1[Category],Table1[[#This Row],[Category]],Table1[Units Returned])/SUMIF(Table1[Category],Table1[[#This Row],[Category]],Table1[Units
Sold])</f>
        <v>0.21457971497228237</v>
      </c>
      <c r="H686" s="3" t="b">
        <f>Table1[[#This Row],[Return Rate]]&gt;Table1[[#This Row],[Category Average Return Rate]]</f>
        <v>0</v>
      </c>
      <c r="J686" s="2"/>
      <c r="K686" s="18"/>
    </row>
    <row r="687" spans="1:11" x14ac:dyDescent="0.25">
      <c r="A687" t="s">
        <v>708</v>
      </c>
      <c r="B687" t="s">
        <v>17</v>
      </c>
      <c r="C687" s="3">
        <v>4883</v>
      </c>
      <c r="D687" s="3">
        <v>261</v>
      </c>
      <c r="E687" s="3">
        <v>13</v>
      </c>
      <c r="F687" s="2">
        <f t="shared" si="10"/>
        <v>4.9808429118773943E-2</v>
      </c>
      <c r="G687" s="2">
        <f>SUMIF(Table1[Category],Table1[[#This Row],[Category]],Table1[Units Returned])/SUMIF(Table1[Category],Table1[[#This Row],[Category]],Table1[Units
Sold])</f>
        <v>9.1427097500351731E-2</v>
      </c>
      <c r="H687" s="3" t="b">
        <f>Table1[[#This Row],[Return Rate]]&gt;Table1[[#This Row],[Category Average Return Rate]]</f>
        <v>0</v>
      </c>
      <c r="J687" s="2"/>
      <c r="K687" s="18"/>
    </row>
    <row r="688" spans="1:11" x14ac:dyDescent="0.25">
      <c r="A688" t="s">
        <v>709</v>
      </c>
      <c r="B688" t="s">
        <v>34</v>
      </c>
      <c r="C688" s="3">
        <v>3406</v>
      </c>
      <c r="D688" s="3">
        <v>261</v>
      </c>
      <c r="E688" s="3">
        <v>48</v>
      </c>
      <c r="F688" s="2">
        <f t="shared" si="10"/>
        <v>0.18390804597701149</v>
      </c>
      <c r="G688" s="2">
        <f>SUMIF(Table1[Category],Table1[[#This Row],[Category]],Table1[Units Returned])/SUMIF(Table1[Category],Table1[[#This Row],[Category]],Table1[Units
Sold])</f>
        <v>0.14105128205128206</v>
      </c>
      <c r="H688" s="3" t="b">
        <f>Table1[[#This Row],[Return Rate]]&gt;Table1[[#This Row],[Category Average Return Rate]]</f>
        <v>1</v>
      </c>
      <c r="J688" s="2"/>
      <c r="K688" s="18"/>
    </row>
    <row r="689" spans="1:11" x14ac:dyDescent="0.25">
      <c r="A689" t="s">
        <v>710</v>
      </c>
      <c r="B689" t="s">
        <v>28</v>
      </c>
      <c r="C689" s="3">
        <v>565</v>
      </c>
      <c r="D689" s="3">
        <v>350</v>
      </c>
      <c r="E689" s="3">
        <v>70</v>
      </c>
      <c r="F689" s="2">
        <f t="shared" si="10"/>
        <v>0.2</v>
      </c>
      <c r="G689" s="2">
        <f>SUMIF(Table1[Category],Table1[[#This Row],[Category]],Table1[Units Returned])/SUMIF(Table1[Category],Table1[[#This Row],[Category]],Table1[Units
Sold])</f>
        <v>0.21457971497228237</v>
      </c>
      <c r="H689" s="3" t="b">
        <f>Table1[[#This Row],[Return Rate]]&gt;Table1[[#This Row],[Category Average Return Rate]]</f>
        <v>0</v>
      </c>
      <c r="J689" s="2"/>
      <c r="K689" s="18"/>
    </row>
    <row r="690" spans="1:11" x14ac:dyDescent="0.25">
      <c r="A690" t="s">
        <v>711</v>
      </c>
      <c r="B690" t="s">
        <v>17</v>
      </c>
      <c r="C690" s="3">
        <v>88</v>
      </c>
      <c r="D690" s="3">
        <v>352</v>
      </c>
      <c r="E690" s="3">
        <v>34</v>
      </c>
      <c r="F690" s="2">
        <f t="shared" si="10"/>
        <v>9.6590909090909088E-2</v>
      </c>
      <c r="G690" s="2">
        <f>SUMIF(Table1[Category],Table1[[#This Row],[Category]],Table1[Units Returned])/SUMIF(Table1[Category],Table1[[#This Row],[Category]],Table1[Units
Sold])</f>
        <v>9.1427097500351731E-2</v>
      </c>
      <c r="H690" s="3" t="b">
        <f>Table1[[#This Row],[Return Rate]]&gt;Table1[[#This Row],[Category Average Return Rate]]</f>
        <v>1</v>
      </c>
      <c r="J690" s="2"/>
      <c r="K690" s="18"/>
    </row>
    <row r="691" spans="1:11" x14ac:dyDescent="0.25">
      <c r="A691" t="s">
        <v>712</v>
      </c>
      <c r="B691" t="s">
        <v>17</v>
      </c>
      <c r="C691" s="3">
        <v>3392</v>
      </c>
      <c r="D691" s="3">
        <v>8</v>
      </c>
      <c r="E691" s="3">
        <v>1</v>
      </c>
      <c r="F691" s="2">
        <f t="shared" si="10"/>
        <v>0.125</v>
      </c>
      <c r="G691" s="2">
        <f>SUMIF(Table1[Category],Table1[[#This Row],[Category]],Table1[Units Returned])/SUMIF(Table1[Category],Table1[[#This Row],[Category]],Table1[Units
Sold])</f>
        <v>9.1427097500351731E-2</v>
      </c>
      <c r="H691" s="3" t="b">
        <f>Table1[[#This Row],[Return Rate]]&gt;Table1[[#This Row],[Category Average Return Rate]]</f>
        <v>1</v>
      </c>
      <c r="J691" s="2"/>
      <c r="K691" s="18"/>
    </row>
    <row r="692" spans="1:11" x14ac:dyDescent="0.25">
      <c r="A692" t="s">
        <v>713</v>
      </c>
      <c r="B692" t="s">
        <v>20</v>
      </c>
      <c r="C692" s="3">
        <v>936</v>
      </c>
      <c r="D692" s="3">
        <v>320</v>
      </c>
      <c r="E692" s="3">
        <v>32</v>
      </c>
      <c r="F692" s="2">
        <f t="shared" si="10"/>
        <v>0.1</v>
      </c>
      <c r="G692" s="2">
        <f>SUMIF(Table1[Category],Table1[[#This Row],[Category]],Table1[Units Returned])/SUMIF(Table1[Category],Table1[[#This Row],[Category]],Table1[Units
Sold])</f>
        <v>0.14674173181683495</v>
      </c>
      <c r="H692" s="3" t="b">
        <f>Table1[[#This Row],[Return Rate]]&gt;Table1[[#This Row],[Category Average Return Rate]]</f>
        <v>0</v>
      </c>
      <c r="J692" s="2"/>
      <c r="K692" s="18"/>
    </row>
    <row r="693" spans="1:11" x14ac:dyDescent="0.25">
      <c r="A693" t="s">
        <v>714</v>
      </c>
      <c r="B693" t="s">
        <v>30</v>
      </c>
      <c r="C693" s="3">
        <v>2894</v>
      </c>
      <c r="D693" s="3">
        <v>138</v>
      </c>
      <c r="E693" s="3">
        <v>14</v>
      </c>
      <c r="F693" s="2">
        <f t="shared" si="10"/>
        <v>0.10144927536231885</v>
      </c>
      <c r="G693" s="2">
        <f>SUMIF(Table1[Category],Table1[[#This Row],[Category]],Table1[Units Returned])/SUMIF(Table1[Category],Table1[[#This Row],[Category]],Table1[Units
Sold])</f>
        <v>9.562198283037264E-2</v>
      </c>
      <c r="H693" s="3" t="b">
        <f>Table1[[#This Row],[Return Rate]]&gt;Table1[[#This Row],[Category Average Return Rate]]</f>
        <v>1</v>
      </c>
      <c r="J693" s="2"/>
      <c r="K693" s="18"/>
    </row>
    <row r="694" spans="1:11" x14ac:dyDescent="0.25">
      <c r="A694" t="s">
        <v>715</v>
      </c>
      <c r="B694" t="s">
        <v>30</v>
      </c>
      <c r="C694" s="3">
        <v>2254</v>
      </c>
      <c r="D694" s="3">
        <v>38</v>
      </c>
      <c r="E694" s="3">
        <v>4</v>
      </c>
      <c r="F694" s="2">
        <f t="shared" si="10"/>
        <v>0.10526315789473684</v>
      </c>
      <c r="G694" s="2">
        <f>SUMIF(Table1[Category],Table1[[#This Row],[Category]],Table1[Units Returned])/SUMIF(Table1[Category],Table1[[#This Row],[Category]],Table1[Units
Sold])</f>
        <v>9.562198283037264E-2</v>
      </c>
      <c r="H694" s="3" t="b">
        <f>Table1[[#This Row],[Return Rate]]&gt;Table1[[#This Row],[Category Average Return Rate]]</f>
        <v>1</v>
      </c>
      <c r="J694" s="2"/>
      <c r="K694" s="18"/>
    </row>
    <row r="695" spans="1:11" x14ac:dyDescent="0.25">
      <c r="A695" t="s">
        <v>716</v>
      </c>
      <c r="B695" t="s">
        <v>23</v>
      </c>
      <c r="C695" s="3">
        <v>1148</v>
      </c>
      <c r="D695" s="3">
        <v>111</v>
      </c>
      <c r="E695" s="3">
        <v>17</v>
      </c>
      <c r="F695" s="2">
        <f t="shared" si="10"/>
        <v>0.15315315315315314</v>
      </c>
      <c r="G695" s="2">
        <f>SUMIF(Table1[Category],Table1[[#This Row],[Category]],Table1[Units Returned])/SUMIF(Table1[Category],Table1[[#This Row],[Category]],Table1[Units
Sold])</f>
        <v>0.13608333538068448</v>
      </c>
      <c r="H695" s="3" t="b">
        <f>Table1[[#This Row],[Return Rate]]&gt;Table1[[#This Row],[Category Average Return Rate]]</f>
        <v>1</v>
      </c>
      <c r="J695" s="2"/>
      <c r="K695" s="18"/>
    </row>
    <row r="696" spans="1:11" x14ac:dyDescent="0.25">
      <c r="A696" t="s">
        <v>717</v>
      </c>
      <c r="B696" t="s">
        <v>20</v>
      </c>
      <c r="C696" s="3">
        <v>1873</v>
      </c>
      <c r="D696" s="3">
        <v>480</v>
      </c>
      <c r="E696" s="3">
        <v>75</v>
      </c>
      <c r="F696" s="2">
        <f t="shared" si="10"/>
        <v>0.15625</v>
      </c>
      <c r="G696" s="2">
        <f>SUMIF(Table1[Category],Table1[[#This Row],[Category]],Table1[Units Returned])/SUMIF(Table1[Category],Table1[[#This Row],[Category]],Table1[Units
Sold])</f>
        <v>0.14674173181683495</v>
      </c>
      <c r="H696" s="3" t="b">
        <f>Table1[[#This Row],[Return Rate]]&gt;Table1[[#This Row],[Category Average Return Rate]]</f>
        <v>1</v>
      </c>
      <c r="J696" s="2"/>
      <c r="K696" s="18"/>
    </row>
    <row r="697" spans="1:11" x14ac:dyDescent="0.25">
      <c r="A697" t="s">
        <v>718</v>
      </c>
      <c r="B697" t="s">
        <v>17</v>
      </c>
      <c r="C697" s="3">
        <v>3251</v>
      </c>
      <c r="D697" s="3">
        <v>368</v>
      </c>
      <c r="E697" s="3">
        <v>55</v>
      </c>
      <c r="F697" s="2">
        <f t="shared" si="10"/>
        <v>0.14945652173913043</v>
      </c>
      <c r="G697" s="2">
        <f>SUMIF(Table1[Category],Table1[[#This Row],[Category]],Table1[Units Returned])/SUMIF(Table1[Category],Table1[[#This Row],[Category]],Table1[Units
Sold])</f>
        <v>9.1427097500351731E-2</v>
      </c>
      <c r="H697" s="3" t="b">
        <f>Table1[[#This Row],[Return Rate]]&gt;Table1[[#This Row],[Category Average Return Rate]]</f>
        <v>1</v>
      </c>
      <c r="J697" s="2"/>
      <c r="K697" s="18"/>
    </row>
    <row r="698" spans="1:11" x14ac:dyDescent="0.25">
      <c r="A698" t="s">
        <v>719</v>
      </c>
      <c r="B698" t="s">
        <v>34</v>
      </c>
      <c r="C698" s="3">
        <v>3205</v>
      </c>
      <c r="D698" s="3">
        <v>220</v>
      </c>
      <c r="E698" s="3">
        <v>30</v>
      </c>
      <c r="F698" s="2">
        <f t="shared" si="10"/>
        <v>0.13636363636363635</v>
      </c>
      <c r="G698" s="2">
        <f>SUMIF(Table1[Category],Table1[[#This Row],[Category]],Table1[Units Returned])/SUMIF(Table1[Category],Table1[[#This Row],[Category]],Table1[Units
Sold])</f>
        <v>0.14105128205128206</v>
      </c>
      <c r="H698" s="3" t="b">
        <f>Table1[[#This Row],[Return Rate]]&gt;Table1[[#This Row],[Category Average Return Rate]]</f>
        <v>0</v>
      </c>
      <c r="J698" s="2"/>
      <c r="K698" s="18"/>
    </row>
    <row r="699" spans="1:11" x14ac:dyDescent="0.25">
      <c r="A699" t="s">
        <v>720</v>
      </c>
      <c r="B699" t="s">
        <v>30</v>
      </c>
      <c r="C699" s="3">
        <v>3143</v>
      </c>
      <c r="D699" s="3">
        <v>337</v>
      </c>
      <c r="E699" s="3">
        <v>17</v>
      </c>
      <c r="F699" s="2">
        <f t="shared" si="10"/>
        <v>5.0445103857566766E-2</v>
      </c>
      <c r="G699" s="2">
        <f>SUMIF(Table1[Category],Table1[[#This Row],[Category]],Table1[Units Returned])/SUMIF(Table1[Category],Table1[[#This Row],[Category]],Table1[Units
Sold])</f>
        <v>9.562198283037264E-2</v>
      </c>
      <c r="H699" s="3" t="b">
        <f>Table1[[#This Row],[Return Rate]]&gt;Table1[[#This Row],[Category Average Return Rate]]</f>
        <v>0</v>
      </c>
      <c r="J699" s="2"/>
      <c r="K699" s="18"/>
    </row>
    <row r="700" spans="1:11" x14ac:dyDescent="0.25">
      <c r="A700" t="s">
        <v>721</v>
      </c>
      <c r="B700" t="s">
        <v>17</v>
      </c>
      <c r="C700" s="3">
        <v>3580</v>
      </c>
      <c r="D700" s="3">
        <v>223</v>
      </c>
      <c r="E700" s="3">
        <v>21</v>
      </c>
      <c r="F700" s="2">
        <f t="shared" si="10"/>
        <v>9.417040358744394E-2</v>
      </c>
      <c r="G700" s="2">
        <f>SUMIF(Table1[Category],Table1[[#This Row],[Category]],Table1[Units Returned])/SUMIF(Table1[Category],Table1[[#This Row],[Category]],Table1[Units
Sold])</f>
        <v>9.1427097500351731E-2</v>
      </c>
      <c r="H700" s="3" t="b">
        <f>Table1[[#This Row],[Return Rate]]&gt;Table1[[#This Row],[Category Average Return Rate]]</f>
        <v>1</v>
      </c>
      <c r="J700" s="2"/>
      <c r="K700" s="18"/>
    </row>
    <row r="701" spans="1:11" x14ac:dyDescent="0.25">
      <c r="A701" t="s">
        <v>722</v>
      </c>
      <c r="B701" t="s">
        <v>30</v>
      </c>
      <c r="C701" s="3">
        <v>3828</v>
      </c>
      <c r="D701" s="3">
        <v>136</v>
      </c>
      <c r="E701" s="3">
        <v>14</v>
      </c>
      <c r="F701" s="2">
        <f t="shared" si="10"/>
        <v>0.10294117647058823</v>
      </c>
      <c r="G701" s="2">
        <f>SUMIF(Table1[Category],Table1[[#This Row],[Category]],Table1[Units Returned])/SUMIF(Table1[Category],Table1[[#This Row],[Category]],Table1[Units
Sold])</f>
        <v>9.562198283037264E-2</v>
      </c>
      <c r="H701" s="3" t="b">
        <f>Table1[[#This Row],[Return Rate]]&gt;Table1[[#This Row],[Category Average Return Rate]]</f>
        <v>1</v>
      </c>
      <c r="J701" s="2"/>
      <c r="K701" s="18"/>
    </row>
    <row r="702" spans="1:11" x14ac:dyDescent="0.25">
      <c r="A702" t="s">
        <v>723</v>
      </c>
      <c r="B702" t="s">
        <v>30</v>
      </c>
      <c r="C702" s="3">
        <v>2946</v>
      </c>
      <c r="D702" s="3">
        <v>256</v>
      </c>
      <c r="E702" s="3">
        <v>29</v>
      </c>
      <c r="F702" s="2">
        <f t="shared" si="10"/>
        <v>0.11328125</v>
      </c>
      <c r="G702" s="2">
        <f>SUMIF(Table1[Category],Table1[[#This Row],[Category]],Table1[Units Returned])/SUMIF(Table1[Category],Table1[[#This Row],[Category]],Table1[Units
Sold])</f>
        <v>9.562198283037264E-2</v>
      </c>
      <c r="H702" s="3" t="b">
        <f>Table1[[#This Row],[Return Rate]]&gt;Table1[[#This Row],[Category Average Return Rate]]</f>
        <v>1</v>
      </c>
      <c r="J702" s="2"/>
      <c r="K702" s="18"/>
    </row>
    <row r="703" spans="1:11" x14ac:dyDescent="0.25">
      <c r="A703" t="s">
        <v>724</v>
      </c>
      <c r="B703" t="s">
        <v>30</v>
      </c>
      <c r="C703" s="3">
        <v>3503</v>
      </c>
      <c r="D703" s="3">
        <v>360</v>
      </c>
      <c r="E703" s="3">
        <v>54</v>
      </c>
      <c r="F703" s="2">
        <f t="shared" si="10"/>
        <v>0.15</v>
      </c>
      <c r="G703" s="2">
        <f>SUMIF(Table1[Category],Table1[[#This Row],[Category]],Table1[Units Returned])/SUMIF(Table1[Category],Table1[[#This Row],[Category]],Table1[Units
Sold])</f>
        <v>9.562198283037264E-2</v>
      </c>
      <c r="H703" s="3" t="b">
        <f>Table1[[#This Row],[Return Rate]]&gt;Table1[[#This Row],[Category Average Return Rate]]</f>
        <v>1</v>
      </c>
      <c r="J703" s="2"/>
      <c r="K703" s="18"/>
    </row>
    <row r="704" spans="1:11" x14ac:dyDescent="0.25">
      <c r="A704" t="s">
        <v>725</v>
      </c>
      <c r="B704" t="s">
        <v>34</v>
      </c>
      <c r="C704" s="3">
        <v>3561</v>
      </c>
      <c r="D704" s="3">
        <v>409</v>
      </c>
      <c r="E704" s="3">
        <v>58</v>
      </c>
      <c r="F704" s="2">
        <f t="shared" si="10"/>
        <v>0.14180929095354522</v>
      </c>
      <c r="G704" s="2">
        <f>SUMIF(Table1[Category],Table1[[#This Row],[Category]],Table1[Units Returned])/SUMIF(Table1[Category],Table1[[#This Row],[Category]],Table1[Units
Sold])</f>
        <v>0.14105128205128206</v>
      </c>
      <c r="H704" s="3" t="b">
        <f>Table1[[#This Row],[Return Rate]]&gt;Table1[[#This Row],[Category Average Return Rate]]</f>
        <v>1</v>
      </c>
      <c r="J704" s="2"/>
      <c r="K704" s="18"/>
    </row>
    <row r="705" spans="1:11" x14ac:dyDescent="0.25">
      <c r="A705" t="s">
        <v>726</v>
      </c>
      <c r="B705" t="s">
        <v>20</v>
      </c>
      <c r="C705" s="3">
        <v>1038</v>
      </c>
      <c r="D705" s="3">
        <v>329</v>
      </c>
      <c r="E705" s="3">
        <v>66</v>
      </c>
      <c r="F705" s="2">
        <f t="shared" si="10"/>
        <v>0.20060790273556231</v>
      </c>
      <c r="G705" s="2">
        <f>SUMIF(Table1[Category],Table1[[#This Row],[Category]],Table1[Units Returned])/SUMIF(Table1[Category],Table1[[#This Row],[Category]],Table1[Units
Sold])</f>
        <v>0.14674173181683495</v>
      </c>
      <c r="H705" s="3" t="b">
        <f>Table1[[#This Row],[Return Rate]]&gt;Table1[[#This Row],[Category Average Return Rate]]</f>
        <v>1</v>
      </c>
      <c r="J705" s="2"/>
      <c r="K705" s="18"/>
    </row>
    <row r="706" spans="1:11" x14ac:dyDescent="0.25">
      <c r="A706" t="s">
        <v>727</v>
      </c>
      <c r="B706" t="s">
        <v>34</v>
      </c>
      <c r="C706" s="3">
        <v>4166</v>
      </c>
      <c r="D706" s="3">
        <v>450</v>
      </c>
      <c r="E706" s="3">
        <v>74</v>
      </c>
      <c r="F706" s="2">
        <f t="shared" si="10"/>
        <v>0.16444444444444445</v>
      </c>
      <c r="G706" s="2">
        <f>SUMIF(Table1[Category],Table1[[#This Row],[Category]],Table1[Units Returned])/SUMIF(Table1[Category],Table1[[#This Row],[Category]],Table1[Units
Sold])</f>
        <v>0.14105128205128206</v>
      </c>
      <c r="H706" s="3" t="b">
        <f>Table1[[#This Row],[Return Rate]]&gt;Table1[[#This Row],[Category Average Return Rate]]</f>
        <v>1</v>
      </c>
      <c r="J706" s="2"/>
      <c r="K706" s="18"/>
    </row>
    <row r="707" spans="1:11" x14ac:dyDescent="0.25">
      <c r="A707" t="s">
        <v>728</v>
      </c>
      <c r="B707" t="s">
        <v>28</v>
      </c>
      <c r="C707" s="3">
        <v>4076</v>
      </c>
      <c r="D707" s="3">
        <v>463</v>
      </c>
      <c r="E707" s="3">
        <v>93</v>
      </c>
      <c r="F707" s="2">
        <f t="shared" si="10"/>
        <v>0.20086393088552915</v>
      </c>
      <c r="G707" s="2">
        <f>SUMIF(Table1[Category],Table1[[#This Row],[Category]],Table1[Units Returned])/SUMIF(Table1[Category],Table1[[#This Row],[Category]],Table1[Units
Sold])</f>
        <v>0.21457971497228237</v>
      </c>
      <c r="H707" s="3" t="b">
        <f>Table1[[#This Row],[Return Rate]]&gt;Table1[[#This Row],[Category Average Return Rate]]</f>
        <v>0</v>
      </c>
      <c r="J707" s="2"/>
      <c r="K707" s="18"/>
    </row>
    <row r="708" spans="1:11" x14ac:dyDescent="0.25">
      <c r="A708" t="s">
        <v>729</v>
      </c>
      <c r="B708" t="s">
        <v>17</v>
      </c>
      <c r="C708" s="3">
        <v>4229</v>
      </c>
      <c r="D708" s="3">
        <v>434</v>
      </c>
      <c r="E708" s="3">
        <v>22</v>
      </c>
      <c r="F708" s="2">
        <f t="shared" si="10"/>
        <v>5.0691244239631339E-2</v>
      </c>
      <c r="G708" s="2">
        <f>SUMIF(Table1[Category],Table1[[#This Row],[Category]],Table1[Units Returned])/SUMIF(Table1[Category],Table1[[#This Row],[Category]],Table1[Units
Sold])</f>
        <v>9.1427097500351731E-2</v>
      </c>
      <c r="H708" s="3" t="b">
        <f>Table1[[#This Row],[Return Rate]]&gt;Table1[[#This Row],[Category Average Return Rate]]</f>
        <v>0</v>
      </c>
      <c r="J708" s="2"/>
      <c r="K708" s="18"/>
    </row>
    <row r="709" spans="1:11" x14ac:dyDescent="0.25">
      <c r="A709" t="s">
        <v>730</v>
      </c>
      <c r="B709" t="s">
        <v>20</v>
      </c>
      <c r="C709" s="3">
        <v>1732</v>
      </c>
      <c r="D709" s="3">
        <v>451</v>
      </c>
      <c r="E709" s="3">
        <v>45</v>
      </c>
      <c r="F709" s="2">
        <f t="shared" si="10"/>
        <v>9.9778270509977826E-2</v>
      </c>
      <c r="G709" s="2">
        <f>SUMIF(Table1[Category],Table1[[#This Row],[Category]],Table1[Units Returned])/SUMIF(Table1[Category],Table1[[#This Row],[Category]],Table1[Units
Sold])</f>
        <v>0.14674173181683495</v>
      </c>
      <c r="H709" s="3" t="b">
        <f>Table1[[#This Row],[Return Rate]]&gt;Table1[[#This Row],[Category Average Return Rate]]</f>
        <v>0</v>
      </c>
      <c r="J709" s="2"/>
      <c r="K709" s="18"/>
    </row>
    <row r="710" spans="1:11" x14ac:dyDescent="0.25">
      <c r="A710" t="s">
        <v>731</v>
      </c>
      <c r="B710" t="s">
        <v>20</v>
      </c>
      <c r="C710" s="3">
        <v>4715</v>
      </c>
      <c r="D710" s="3">
        <v>49</v>
      </c>
      <c r="E710" s="3">
        <v>15</v>
      </c>
      <c r="F710" s="2">
        <f t="shared" si="10"/>
        <v>0.30612244897959184</v>
      </c>
      <c r="G710" s="2">
        <f>SUMIF(Table1[Category],Table1[[#This Row],[Category]],Table1[Units Returned])/SUMIF(Table1[Category],Table1[[#This Row],[Category]],Table1[Units
Sold])</f>
        <v>0.14674173181683495</v>
      </c>
      <c r="H710" s="3" t="b">
        <f>Table1[[#This Row],[Return Rate]]&gt;Table1[[#This Row],[Category Average Return Rate]]</f>
        <v>1</v>
      </c>
      <c r="J710" s="2"/>
      <c r="K710" s="18"/>
    </row>
    <row r="711" spans="1:11" x14ac:dyDescent="0.25">
      <c r="A711" t="s">
        <v>732</v>
      </c>
      <c r="B711" t="s">
        <v>20</v>
      </c>
      <c r="C711" s="3">
        <v>4013</v>
      </c>
      <c r="D711" s="3">
        <v>292</v>
      </c>
      <c r="E711" s="3">
        <v>45</v>
      </c>
      <c r="F711" s="2">
        <f t="shared" ref="F711:F774" si="11">E711/D711</f>
        <v>0.1541095890410959</v>
      </c>
      <c r="G711" s="2">
        <f>SUMIF(Table1[Category],Table1[[#This Row],[Category]],Table1[Units Returned])/SUMIF(Table1[Category],Table1[[#This Row],[Category]],Table1[Units
Sold])</f>
        <v>0.14674173181683495</v>
      </c>
      <c r="H711" s="3" t="b">
        <f>Table1[[#This Row],[Return Rate]]&gt;Table1[[#This Row],[Category Average Return Rate]]</f>
        <v>1</v>
      </c>
      <c r="J711" s="2"/>
      <c r="K711" s="18"/>
    </row>
    <row r="712" spans="1:11" x14ac:dyDescent="0.25">
      <c r="A712" t="s">
        <v>733</v>
      </c>
      <c r="B712" t="s">
        <v>20</v>
      </c>
      <c r="C712" s="3">
        <v>983</v>
      </c>
      <c r="D712" s="3">
        <v>382</v>
      </c>
      <c r="E712" s="3">
        <v>63</v>
      </c>
      <c r="F712" s="2">
        <f t="shared" si="11"/>
        <v>0.16492146596858639</v>
      </c>
      <c r="G712" s="2">
        <f>SUMIF(Table1[Category],Table1[[#This Row],[Category]],Table1[Units Returned])/SUMIF(Table1[Category],Table1[[#This Row],[Category]],Table1[Units
Sold])</f>
        <v>0.14674173181683495</v>
      </c>
      <c r="H712" s="3" t="b">
        <f>Table1[[#This Row],[Return Rate]]&gt;Table1[[#This Row],[Category Average Return Rate]]</f>
        <v>1</v>
      </c>
      <c r="J712" s="2"/>
      <c r="K712" s="18"/>
    </row>
    <row r="713" spans="1:11" x14ac:dyDescent="0.25">
      <c r="A713" t="s">
        <v>734</v>
      </c>
      <c r="B713" t="s">
        <v>34</v>
      </c>
      <c r="C713" s="3">
        <v>3648</v>
      </c>
      <c r="D713" s="3">
        <v>324</v>
      </c>
      <c r="E713" s="3">
        <v>52</v>
      </c>
      <c r="F713" s="2">
        <f t="shared" si="11"/>
        <v>0.16049382716049382</v>
      </c>
      <c r="G713" s="2">
        <f>SUMIF(Table1[Category],Table1[[#This Row],[Category]],Table1[Units Returned])/SUMIF(Table1[Category],Table1[[#This Row],[Category]],Table1[Units
Sold])</f>
        <v>0.14105128205128206</v>
      </c>
      <c r="H713" s="3" t="b">
        <f>Table1[[#This Row],[Return Rate]]&gt;Table1[[#This Row],[Category Average Return Rate]]</f>
        <v>1</v>
      </c>
      <c r="J713" s="2"/>
      <c r="K713" s="18"/>
    </row>
    <row r="714" spans="1:11" x14ac:dyDescent="0.25">
      <c r="A714" t="s">
        <v>735</v>
      </c>
      <c r="B714" t="s">
        <v>20</v>
      </c>
      <c r="C714" s="3">
        <v>3283</v>
      </c>
      <c r="D714" s="3">
        <v>78</v>
      </c>
      <c r="E714" s="3">
        <v>13</v>
      </c>
      <c r="F714" s="2">
        <f t="shared" si="11"/>
        <v>0.16666666666666666</v>
      </c>
      <c r="G714" s="2">
        <f>SUMIF(Table1[Category],Table1[[#This Row],[Category]],Table1[Units Returned])/SUMIF(Table1[Category],Table1[[#This Row],[Category]],Table1[Units
Sold])</f>
        <v>0.14674173181683495</v>
      </c>
      <c r="H714" s="3" t="b">
        <f>Table1[[#This Row],[Return Rate]]&gt;Table1[[#This Row],[Category Average Return Rate]]</f>
        <v>1</v>
      </c>
      <c r="J714" s="2"/>
      <c r="K714" s="18"/>
    </row>
    <row r="715" spans="1:11" x14ac:dyDescent="0.25">
      <c r="A715" t="s">
        <v>736</v>
      </c>
      <c r="B715" t="s">
        <v>23</v>
      </c>
      <c r="C715" s="3">
        <v>2030</v>
      </c>
      <c r="D715" s="3">
        <v>105</v>
      </c>
      <c r="E715" s="3">
        <v>16</v>
      </c>
      <c r="F715" s="2">
        <f t="shared" si="11"/>
        <v>0.15238095238095239</v>
      </c>
      <c r="G715" s="2">
        <f>SUMIF(Table1[Category],Table1[[#This Row],[Category]],Table1[Units Returned])/SUMIF(Table1[Category],Table1[[#This Row],[Category]],Table1[Units
Sold])</f>
        <v>0.13608333538068448</v>
      </c>
      <c r="H715" s="3" t="b">
        <f>Table1[[#This Row],[Return Rate]]&gt;Table1[[#This Row],[Category Average Return Rate]]</f>
        <v>1</v>
      </c>
      <c r="J715" s="2"/>
      <c r="K715" s="18"/>
    </row>
    <row r="716" spans="1:11" x14ac:dyDescent="0.25">
      <c r="A716" t="s">
        <v>737</v>
      </c>
      <c r="B716" t="s">
        <v>17</v>
      </c>
      <c r="C716" s="3">
        <v>1905</v>
      </c>
      <c r="D716" s="3">
        <v>169</v>
      </c>
      <c r="E716" s="3">
        <v>8</v>
      </c>
      <c r="F716" s="2">
        <f t="shared" si="11"/>
        <v>4.7337278106508875E-2</v>
      </c>
      <c r="G716" s="2">
        <f>SUMIF(Table1[Category],Table1[[#This Row],[Category]],Table1[Units Returned])/SUMIF(Table1[Category],Table1[[#This Row],[Category]],Table1[Units
Sold])</f>
        <v>9.1427097500351731E-2</v>
      </c>
      <c r="H716" s="3" t="b">
        <f>Table1[[#This Row],[Return Rate]]&gt;Table1[[#This Row],[Category Average Return Rate]]</f>
        <v>0</v>
      </c>
      <c r="J716" s="2"/>
      <c r="K716" s="18"/>
    </row>
    <row r="717" spans="1:11" x14ac:dyDescent="0.25">
      <c r="A717" t="s">
        <v>738</v>
      </c>
      <c r="B717" t="s">
        <v>20</v>
      </c>
      <c r="C717" s="3">
        <v>3106</v>
      </c>
      <c r="D717" s="3">
        <v>217</v>
      </c>
      <c r="E717" s="3">
        <v>58</v>
      </c>
      <c r="F717" s="2">
        <f t="shared" si="11"/>
        <v>0.26728110599078342</v>
      </c>
      <c r="G717" s="2">
        <f>SUMIF(Table1[Category],Table1[[#This Row],[Category]],Table1[Units Returned])/SUMIF(Table1[Category],Table1[[#This Row],[Category]],Table1[Units
Sold])</f>
        <v>0.14674173181683495</v>
      </c>
      <c r="H717" s="3" t="b">
        <f>Table1[[#This Row],[Return Rate]]&gt;Table1[[#This Row],[Category Average Return Rate]]</f>
        <v>1</v>
      </c>
      <c r="J717" s="2"/>
      <c r="K717" s="18"/>
    </row>
    <row r="718" spans="1:11" x14ac:dyDescent="0.25">
      <c r="A718" t="s">
        <v>739</v>
      </c>
      <c r="B718" t="s">
        <v>17</v>
      </c>
      <c r="C718" s="3">
        <v>842</v>
      </c>
      <c r="D718" s="3">
        <v>378</v>
      </c>
      <c r="E718" s="3">
        <v>19</v>
      </c>
      <c r="F718" s="2">
        <f t="shared" si="11"/>
        <v>5.0264550264550262E-2</v>
      </c>
      <c r="G718" s="2">
        <f>SUMIF(Table1[Category],Table1[[#This Row],[Category]],Table1[Units Returned])/SUMIF(Table1[Category],Table1[[#This Row],[Category]],Table1[Units
Sold])</f>
        <v>9.1427097500351731E-2</v>
      </c>
      <c r="H718" s="3" t="b">
        <f>Table1[[#This Row],[Return Rate]]&gt;Table1[[#This Row],[Category Average Return Rate]]</f>
        <v>0</v>
      </c>
      <c r="J718" s="2"/>
      <c r="K718" s="18"/>
    </row>
    <row r="719" spans="1:11" x14ac:dyDescent="0.25">
      <c r="A719" t="s">
        <v>740</v>
      </c>
      <c r="B719" t="s">
        <v>23</v>
      </c>
      <c r="C719" s="3">
        <v>841</v>
      </c>
      <c r="D719" s="3">
        <v>119</v>
      </c>
      <c r="E719" s="3">
        <v>18</v>
      </c>
      <c r="F719" s="2">
        <f t="shared" si="11"/>
        <v>0.15126050420168066</v>
      </c>
      <c r="G719" s="2">
        <f>SUMIF(Table1[Category],Table1[[#This Row],[Category]],Table1[Units Returned])/SUMIF(Table1[Category],Table1[[#This Row],[Category]],Table1[Units
Sold])</f>
        <v>0.13608333538068448</v>
      </c>
      <c r="H719" s="3" t="b">
        <f>Table1[[#This Row],[Return Rate]]&gt;Table1[[#This Row],[Category Average Return Rate]]</f>
        <v>1</v>
      </c>
      <c r="J719" s="2"/>
      <c r="K719" s="18"/>
    </row>
    <row r="720" spans="1:11" x14ac:dyDescent="0.25">
      <c r="A720" t="s">
        <v>741</v>
      </c>
      <c r="B720" t="s">
        <v>23</v>
      </c>
      <c r="C720" s="3">
        <v>1859</v>
      </c>
      <c r="D720" s="3">
        <v>190</v>
      </c>
      <c r="E720" s="3">
        <v>29</v>
      </c>
      <c r="F720" s="2">
        <f t="shared" si="11"/>
        <v>0.15263157894736842</v>
      </c>
      <c r="G720" s="2">
        <f>SUMIF(Table1[Category],Table1[[#This Row],[Category]],Table1[Units Returned])/SUMIF(Table1[Category],Table1[[#This Row],[Category]],Table1[Units
Sold])</f>
        <v>0.13608333538068448</v>
      </c>
      <c r="H720" s="3" t="b">
        <f>Table1[[#This Row],[Return Rate]]&gt;Table1[[#This Row],[Category Average Return Rate]]</f>
        <v>1</v>
      </c>
      <c r="J720" s="2"/>
      <c r="K720" s="18"/>
    </row>
    <row r="721" spans="1:11" x14ac:dyDescent="0.25">
      <c r="A721" t="s">
        <v>742</v>
      </c>
      <c r="B721" t="s">
        <v>17</v>
      </c>
      <c r="C721" s="3">
        <v>2305</v>
      </c>
      <c r="D721" s="3">
        <v>255</v>
      </c>
      <c r="E721" s="3">
        <v>24</v>
      </c>
      <c r="F721" s="2">
        <f t="shared" si="11"/>
        <v>9.4117647058823528E-2</v>
      </c>
      <c r="G721" s="2">
        <f>SUMIF(Table1[Category],Table1[[#This Row],[Category]],Table1[Units Returned])/SUMIF(Table1[Category],Table1[[#This Row],[Category]],Table1[Units
Sold])</f>
        <v>9.1427097500351731E-2</v>
      </c>
      <c r="H721" s="3" t="b">
        <f>Table1[[#This Row],[Return Rate]]&gt;Table1[[#This Row],[Category Average Return Rate]]</f>
        <v>1</v>
      </c>
      <c r="J721" s="2"/>
      <c r="K721" s="18"/>
    </row>
    <row r="722" spans="1:11" x14ac:dyDescent="0.25">
      <c r="A722" t="s">
        <v>743</v>
      </c>
      <c r="B722" t="s">
        <v>30</v>
      </c>
      <c r="C722" s="3">
        <v>3660</v>
      </c>
      <c r="D722" s="3">
        <v>370</v>
      </c>
      <c r="E722" s="3">
        <v>41</v>
      </c>
      <c r="F722" s="2">
        <f t="shared" si="11"/>
        <v>0.11081081081081082</v>
      </c>
      <c r="G722" s="2">
        <f>SUMIF(Table1[Category],Table1[[#This Row],[Category]],Table1[Units Returned])/SUMIF(Table1[Category],Table1[[#This Row],[Category]],Table1[Units
Sold])</f>
        <v>9.562198283037264E-2</v>
      </c>
      <c r="H722" s="3" t="b">
        <f>Table1[[#This Row],[Return Rate]]&gt;Table1[[#This Row],[Category Average Return Rate]]</f>
        <v>1</v>
      </c>
      <c r="J722" s="2"/>
      <c r="K722" s="18"/>
    </row>
    <row r="723" spans="1:11" x14ac:dyDescent="0.25">
      <c r="A723" t="s">
        <v>744</v>
      </c>
      <c r="B723" t="s">
        <v>28</v>
      </c>
      <c r="C723" s="3">
        <v>1657</v>
      </c>
      <c r="D723" s="3">
        <v>266</v>
      </c>
      <c r="E723" s="3">
        <v>53</v>
      </c>
      <c r="F723" s="2">
        <f t="shared" si="11"/>
        <v>0.19924812030075187</v>
      </c>
      <c r="G723" s="2">
        <f>SUMIF(Table1[Category],Table1[[#This Row],[Category]],Table1[Units Returned])/SUMIF(Table1[Category],Table1[[#This Row],[Category]],Table1[Units
Sold])</f>
        <v>0.21457971497228237</v>
      </c>
      <c r="H723" s="3" t="b">
        <f>Table1[[#This Row],[Return Rate]]&gt;Table1[[#This Row],[Category Average Return Rate]]</f>
        <v>0</v>
      </c>
      <c r="J723" s="2"/>
      <c r="K723" s="18"/>
    </row>
    <row r="724" spans="1:11" x14ac:dyDescent="0.25">
      <c r="A724" t="s">
        <v>745</v>
      </c>
      <c r="B724" t="s">
        <v>30</v>
      </c>
      <c r="C724" s="3">
        <v>1034</v>
      </c>
      <c r="D724" s="3">
        <v>149</v>
      </c>
      <c r="E724" s="3">
        <v>22</v>
      </c>
      <c r="F724" s="2">
        <f t="shared" si="11"/>
        <v>0.1476510067114094</v>
      </c>
      <c r="G724" s="2">
        <f>SUMIF(Table1[Category],Table1[[#This Row],[Category]],Table1[Units Returned])/SUMIF(Table1[Category],Table1[[#This Row],[Category]],Table1[Units
Sold])</f>
        <v>9.562198283037264E-2</v>
      </c>
      <c r="H724" s="3" t="b">
        <f>Table1[[#This Row],[Return Rate]]&gt;Table1[[#This Row],[Category Average Return Rate]]</f>
        <v>1</v>
      </c>
      <c r="J724" s="2"/>
      <c r="K724" s="18"/>
    </row>
    <row r="725" spans="1:11" x14ac:dyDescent="0.25">
      <c r="A725" t="s">
        <v>746</v>
      </c>
      <c r="B725" t="s">
        <v>30</v>
      </c>
      <c r="C725" s="3">
        <v>3726</v>
      </c>
      <c r="D725" s="3">
        <v>164</v>
      </c>
      <c r="E725" s="3">
        <v>8</v>
      </c>
      <c r="F725" s="2">
        <f t="shared" si="11"/>
        <v>4.878048780487805E-2</v>
      </c>
      <c r="G725" s="2">
        <f>SUMIF(Table1[Category],Table1[[#This Row],[Category]],Table1[Units Returned])/SUMIF(Table1[Category],Table1[[#This Row],[Category]],Table1[Units
Sold])</f>
        <v>9.562198283037264E-2</v>
      </c>
      <c r="H725" s="3" t="b">
        <f>Table1[[#This Row],[Return Rate]]&gt;Table1[[#This Row],[Category Average Return Rate]]</f>
        <v>0</v>
      </c>
      <c r="J725" s="2"/>
      <c r="K725" s="18"/>
    </row>
    <row r="726" spans="1:11" x14ac:dyDescent="0.25">
      <c r="A726" t="s">
        <v>747</v>
      </c>
      <c r="B726" t="s">
        <v>34</v>
      </c>
      <c r="C726" s="3">
        <v>3430</v>
      </c>
      <c r="D726" s="3">
        <v>140</v>
      </c>
      <c r="E726" s="3">
        <v>42</v>
      </c>
      <c r="F726" s="2">
        <f t="shared" si="11"/>
        <v>0.3</v>
      </c>
      <c r="G726" s="2">
        <f>SUMIF(Table1[Category],Table1[[#This Row],[Category]],Table1[Units Returned])/SUMIF(Table1[Category],Table1[[#This Row],[Category]],Table1[Units
Sold])</f>
        <v>0.14105128205128206</v>
      </c>
      <c r="H726" s="3" t="b">
        <f>Table1[[#This Row],[Return Rate]]&gt;Table1[[#This Row],[Category Average Return Rate]]</f>
        <v>1</v>
      </c>
      <c r="J726" s="2"/>
      <c r="K726" s="18"/>
    </row>
    <row r="727" spans="1:11" x14ac:dyDescent="0.25">
      <c r="A727" t="s">
        <v>748</v>
      </c>
      <c r="B727" t="s">
        <v>30</v>
      </c>
      <c r="C727" s="3">
        <v>569</v>
      </c>
      <c r="D727" s="3">
        <v>347</v>
      </c>
      <c r="E727" s="3">
        <v>17</v>
      </c>
      <c r="F727" s="2">
        <f t="shared" si="11"/>
        <v>4.8991354466858789E-2</v>
      </c>
      <c r="G727" s="2">
        <f>SUMIF(Table1[Category],Table1[[#This Row],[Category]],Table1[Units Returned])/SUMIF(Table1[Category],Table1[[#This Row],[Category]],Table1[Units
Sold])</f>
        <v>9.562198283037264E-2</v>
      </c>
      <c r="H727" s="3" t="b">
        <f>Table1[[#This Row],[Return Rate]]&gt;Table1[[#This Row],[Category Average Return Rate]]</f>
        <v>0</v>
      </c>
      <c r="J727" s="2"/>
      <c r="K727" s="18"/>
    </row>
    <row r="728" spans="1:11" x14ac:dyDescent="0.25">
      <c r="A728" t="s">
        <v>749</v>
      </c>
      <c r="B728" t="s">
        <v>20</v>
      </c>
      <c r="C728" s="3">
        <v>640</v>
      </c>
      <c r="D728" s="3">
        <v>488</v>
      </c>
      <c r="E728" s="3">
        <v>72</v>
      </c>
      <c r="F728" s="2">
        <f t="shared" si="11"/>
        <v>0.14754098360655737</v>
      </c>
      <c r="G728" s="2">
        <f>SUMIF(Table1[Category],Table1[[#This Row],[Category]],Table1[Units Returned])/SUMIF(Table1[Category],Table1[[#This Row],[Category]],Table1[Units
Sold])</f>
        <v>0.14674173181683495</v>
      </c>
      <c r="H728" s="3" t="b">
        <f>Table1[[#This Row],[Return Rate]]&gt;Table1[[#This Row],[Category Average Return Rate]]</f>
        <v>1</v>
      </c>
      <c r="J728" s="2"/>
      <c r="K728" s="18"/>
    </row>
    <row r="729" spans="1:11" x14ac:dyDescent="0.25">
      <c r="A729" t="s">
        <v>750</v>
      </c>
      <c r="B729" t="s">
        <v>34</v>
      </c>
      <c r="C729" s="3">
        <v>1100</v>
      </c>
      <c r="D729" s="3">
        <v>258</v>
      </c>
      <c r="E729" s="3">
        <v>28</v>
      </c>
      <c r="F729" s="2">
        <f t="shared" si="11"/>
        <v>0.10852713178294573</v>
      </c>
      <c r="G729" s="2">
        <f>SUMIF(Table1[Category],Table1[[#This Row],[Category]],Table1[Units Returned])/SUMIF(Table1[Category],Table1[[#This Row],[Category]],Table1[Units
Sold])</f>
        <v>0.14105128205128206</v>
      </c>
      <c r="H729" s="3" t="b">
        <f>Table1[[#This Row],[Return Rate]]&gt;Table1[[#This Row],[Category Average Return Rate]]</f>
        <v>0</v>
      </c>
      <c r="J729" s="2"/>
      <c r="K729" s="18"/>
    </row>
    <row r="730" spans="1:11" x14ac:dyDescent="0.25">
      <c r="A730" t="s">
        <v>751</v>
      </c>
      <c r="B730" t="s">
        <v>34</v>
      </c>
      <c r="C730" s="3">
        <v>3683</v>
      </c>
      <c r="D730" s="3">
        <v>374</v>
      </c>
      <c r="E730" s="3">
        <v>59</v>
      </c>
      <c r="F730" s="2">
        <f t="shared" si="11"/>
        <v>0.15775401069518716</v>
      </c>
      <c r="G730" s="2">
        <f>SUMIF(Table1[Category],Table1[[#This Row],[Category]],Table1[Units Returned])/SUMIF(Table1[Category],Table1[[#This Row],[Category]],Table1[Units
Sold])</f>
        <v>0.14105128205128206</v>
      </c>
      <c r="H730" s="3" t="b">
        <f>Table1[[#This Row],[Return Rate]]&gt;Table1[[#This Row],[Category Average Return Rate]]</f>
        <v>1</v>
      </c>
      <c r="J730" s="2"/>
      <c r="K730" s="18"/>
    </row>
    <row r="731" spans="1:11" x14ac:dyDescent="0.25">
      <c r="A731" t="s">
        <v>752</v>
      </c>
      <c r="B731" t="s">
        <v>23</v>
      </c>
      <c r="C731" s="3">
        <v>4494</v>
      </c>
      <c r="D731" s="3">
        <v>269</v>
      </c>
      <c r="E731" s="3">
        <v>41</v>
      </c>
      <c r="F731" s="2">
        <f t="shared" si="11"/>
        <v>0.15241635687732341</v>
      </c>
      <c r="G731" s="2">
        <f>SUMIF(Table1[Category],Table1[[#This Row],[Category]],Table1[Units Returned])/SUMIF(Table1[Category],Table1[[#This Row],[Category]],Table1[Units
Sold])</f>
        <v>0.13608333538068448</v>
      </c>
      <c r="H731" s="3" t="b">
        <f>Table1[[#This Row],[Return Rate]]&gt;Table1[[#This Row],[Category Average Return Rate]]</f>
        <v>1</v>
      </c>
      <c r="J731" s="2"/>
      <c r="K731" s="18"/>
    </row>
    <row r="732" spans="1:11" x14ac:dyDescent="0.25">
      <c r="A732" t="s">
        <v>753</v>
      </c>
      <c r="B732" t="s">
        <v>30</v>
      </c>
      <c r="C732" s="3">
        <v>1009</v>
      </c>
      <c r="D732" s="3">
        <v>181</v>
      </c>
      <c r="E732" s="3">
        <v>19</v>
      </c>
      <c r="F732" s="2">
        <f t="shared" si="11"/>
        <v>0.10497237569060773</v>
      </c>
      <c r="G732" s="2">
        <f>SUMIF(Table1[Category],Table1[[#This Row],[Category]],Table1[Units Returned])/SUMIF(Table1[Category],Table1[[#This Row],[Category]],Table1[Units
Sold])</f>
        <v>9.562198283037264E-2</v>
      </c>
      <c r="H732" s="3" t="b">
        <f>Table1[[#This Row],[Return Rate]]&gt;Table1[[#This Row],[Category Average Return Rate]]</f>
        <v>1</v>
      </c>
      <c r="J732" s="2"/>
      <c r="K732" s="18"/>
    </row>
    <row r="733" spans="1:11" x14ac:dyDescent="0.25">
      <c r="A733" t="s">
        <v>754</v>
      </c>
      <c r="B733" t="s">
        <v>23</v>
      </c>
      <c r="C733" s="3">
        <v>742</v>
      </c>
      <c r="D733" s="3">
        <v>160</v>
      </c>
      <c r="E733" s="3">
        <v>16</v>
      </c>
      <c r="F733" s="2">
        <f t="shared" si="11"/>
        <v>0.1</v>
      </c>
      <c r="G733" s="2">
        <f>SUMIF(Table1[Category],Table1[[#This Row],[Category]],Table1[Units Returned])/SUMIF(Table1[Category],Table1[[#This Row],[Category]],Table1[Units
Sold])</f>
        <v>0.13608333538068448</v>
      </c>
      <c r="H733" s="3" t="b">
        <f>Table1[[#This Row],[Return Rate]]&gt;Table1[[#This Row],[Category Average Return Rate]]</f>
        <v>0</v>
      </c>
      <c r="J733" s="2"/>
      <c r="K733" s="18"/>
    </row>
    <row r="734" spans="1:11" x14ac:dyDescent="0.25">
      <c r="A734" t="s">
        <v>755</v>
      </c>
      <c r="B734" t="s">
        <v>17</v>
      </c>
      <c r="C734" s="3">
        <v>3949</v>
      </c>
      <c r="D734" s="3">
        <v>351</v>
      </c>
      <c r="E734" s="3">
        <v>53</v>
      </c>
      <c r="F734" s="2">
        <f t="shared" si="11"/>
        <v>0.150997150997151</v>
      </c>
      <c r="G734" s="2">
        <f>SUMIF(Table1[Category],Table1[[#This Row],[Category]],Table1[Units Returned])/SUMIF(Table1[Category],Table1[[#This Row],[Category]],Table1[Units
Sold])</f>
        <v>9.1427097500351731E-2</v>
      </c>
      <c r="H734" s="3" t="b">
        <f>Table1[[#This Row],[Return Rate]]&gt;Table1[[#This Row],[Category Average Return Rate]]</f>
        <v>1</v>
      </c>
      <c r="J734" s="2"/>
      <c r="K734" s="18"/>
    </row>
    <row r="735" spans="1:11" x14ac:dyDescent="0.25">
      <c r="A735" t="s">
        <v>756</v>
      </c>
      <c r="B735" t="s">
        <v>28</v>
      </c>
      <c r="C735" s="3">
        <v>4523</v>
      </c>
      <c r="D735" s="3">
        <v>400</v>
      </c>
      <c r="E735" s="3">
        <v>80</v>
      </c>
      <c r="F735" s="2">
        <f t="shared" si="11"/>
        <v>0.2</v>
      </c>
      <c r="G735" s="2">
        <f>SUMIF(Table1[Category],Table1[[#This Row],[Category]],Table1[Units Returned])/SUMIF(Table1[Category],Table1[[#This Row],[Category]],Table1[Units
Sold])</f>
        <v>0.21457971497228237</v>
      </c>
      <c r="H735" s="3" t="b">
        <f>Table1[[#This Row],[Return Rate]]&gt;Table1[[#This Row],[Category Average Return Rate]]</f>
        <v>0</v>
      </c>
      <c r="J735" s="2"/>
      <c r="K735" s="18"/>
    </row>
    <row r="736" spans="1:11" x14ac:dyDescent="0.25">
      <c r="A736" t="s">
        <v>757</v>
      </c>
      <c r="B736" t="s">
        <v>34</v>
      </c>
      <c r="C736" s="3">
        <v>2996</v>
      </c>
      <c r="D736" s="3">
        <v>288</v>
      </c>
      <c r="E736" s="3">
        <v>46</v>
      </c>
      <c r="F736" s="2">
        <f t="shared" si="11"/>
        <v>0.15972222222222221</v>
      </c>
      <c r="G736" s="2">
        <f>SUMIF(Table1[Category],Table1[[#This Row],[Category]],Table1[Units Returned])/SUMIF(Table1[Category],Table1[[#This Row],[Category]],Table1[Units
Sold])</f>
        <v>0.14105128205128206</v>
      </c>
      <c r="H736" s="3" t="b">
        <f>Table1[[#This Row],[Return Rate]]&gt;Table1[[#This Row],[Category Average Return Rate]]</f>
        <v>1</v>
      </c>
      <c r="J736" s="2"/>
      <c r="K736" s="18"/>
    </row>
    <row r="737" spans="1:11" x14ac:dyDescent="0.25">
      <c r="A737" t="s">
        <v>758</v>
      </c>
      <c r="B737" t="s">
        <v>17</v>
      </c>
      <c r="C737" s="3">
        <v>576</v>
      </c>
      <c r="D737" s="3">
        <v>288</v>
      </c>
      <c r="E737" s="3">
        <v>27</v>
      </c>
      <c r="F737" s="2">
        <f t="shared" si="11"/>
        <v>9.375E-2</v>
      </c>
      <c r="G737" s="2">
        <f>SUMIF(Table1[Category],Table1[[#This Row],[Category]],Table1[Units Returned])/SUMIF(Table1[Category],Table1[[#This Row],[Category]],Table1[Units
Sold])</f>
        <v>9.1427097500351731E-2</v>
      </c>
      <c r="H737" s="3" t="b">
        <f>Table1[[#This Row],[Return Rate]]&gt;Table1[[#This Row],[Category Average Return Rate]]</f>
        <v>1</v>
      </c>
      <c r="J737" s="2"/>
      <c r="K737" s="18"/>
    </row>
    <row r="738" spans="1:11" x14ac:dyDescent="0.25">
      <c r="A738" t="s">
        <v>759</v>
      </c>
      <c r="B738" t="s">
        <v>17</v>
      </c>
      <c r="C738" s="3">
        <v>3274</v>
      </c>
      <c r="D738" s="3">
        <v>380</v>
      </c>
      <c r="E738" s="3">
        <v>36</v>
      </c>
      <c r="F738" s="2">
        <f t="shared" si="11"/>
        <v>9.4736842105263161E-2</v>
      </c>
      <c r="G738" s="2">
        <f>SUMIF(Table1[Category],Table1[[#This Row],[Category]],Table1[Units Returned])/SUMIF(Table1[Category],Table1[[#This Row],[Category]],Table1[Units
Sold])</f>
        <v>9.1427097500351731E-2</v>
      </c>
      <c r="H738" s="3" t="b">
        <f>Table1[[#This Row],[Return Rate]]&gt;Table1[[#This Row],[Category Average Return Rate]]</f>
        <v>1</v>
      </c>
      <c r="J738" s="2"/>
      <c r="K738" s="18"/>
    </row>
    <row r="739" spans="1:11" x14ac:dyDescent="0.25">
      <c r="A739" t="s">
        <v>760</v>
      </c>
      <c r="B739" t="s">
        <v>20</v>
      </c>
      <c r="C739" s="3">
        <v>2303</v>
      </c>
      <c r="D739" s="3">
        <v>226</v>
      </c>
      <c r="E739" s="3">
        <v>38</v>
      </c>
      <c r="F739" s="2">
        <f t="shared" si="11"/>
        <v>0.16814159292035399</v>
      </c>
      <c r="G739" s="2">
        <f>SUMIF(Table1[Category],Table1[[#This Row],[Category]],Table1[Units Returned])/SUMIF(Table1[Category],Table1[[#This Row],[Category]],Table1[Units
Sold])</f>
        <v>0.14674173181683495</v>
      </c>
      <c r="H739" s="3" t="b">
        <f>Table1[[#This Row],[Return Rate]]&gt;Table1[[#This Row],[Category Average Return Rate]]</f>
        <v>1</v>
      </c>
      <c r="J739" s="2"/>
      <c r="K739" s="18"/>
    </row>
    <row r="740" spans="1:11" x14ac:dyDescent="0.25">
      <c r="A740" t="s">
        <v>761</v>
      </c>
      <c r="B740" t="s">
        <v>28</v>
      </c>
      <c r="C740" s="3">
        <v>3394</v>
      </c>
      <c r="D740" s="3">
        <v>11</v>
      </c>
      <c r="E740" s="3">
        <v>3</v>
      </c>
      <c r="F740" s="2">
        <f t="shared" si="11"/>
        <v>0.27272727272727271</v>
      </c>
      <c r="G740" s="2">
        <f>SUMIF(Table1[Category],Table1[[#This Row],[Category]],Table1[Units Returned])/SUMIF(Table1[Category],Table1[[#This Row],[Category]],Table1[Units
Sold])</f>
        <v>0.21457971497228237</v>
      </c>
      <c r="H740" s="3" t="b">
        <f>Table1[[#This Row],[Return Rate]]&gt;Table1[[#This Row],[Category Average Return Rate]]</f>
        <v>1</v>
      </c>
      <c r="J740" s="2"/>
      <c r="K740" s="18"/>
    </row>
    <row r="741" spans="1:11" x14ac:dyDescent="0.25">
      <c r="A741" t="s">
        <v>762</v>
      </c>
      <c r="B741" t="s">
        <v>17</v>
      </c>
      <c r="C741" s="3">
        <v>4015</v>
      </c>
      <c r="D741" s="3">
        <v>10</v>
      </c>
      <c r="E741" s="3">
        <v>1</v>
      </c>
      <c r="F741" s="2">
        <f t="shared" si="11"/>
        <v>0.1</v>
      </c>
      <c r="G741" s="2">
        <f>SUMIF(Table1[Category],Table1[[#This Row],[Category]],Table1[Units Returned])/SUMIF(Table1[Category],Table1[[#This Row],[Category]],Table1[Units
Sold])</f>
        <v>9.1427097500351731E-2</v>
      </c>
      <c r="H741" s="3" t="b">
        <f>Table1[[#This Row],[Return Rate]]&gt;Table1[[#This Row],[Category Average Return Rate]]</f>
        <v>1</v>
      </c>
      <c r="J741" s="2"/>
      <c r="K741" s="18"/>
    </row>
    <row r="742" spans="1:11" x14ac:dyDescent="0.25">
      <c r="A742" t="s">
        <v>763</v>
      </c>
      <c r="B742" t="s">
        <v>17</v>
      </c>
      <c r="C742" s="3">
        <v>1925</v>
      </c>
      <c r="D742" s="3">
        <v>271</v>
      </c>
      <c r="E742" s="3">
        <v>26</v>
      </c>
      <c r="F742" s="2">
        <f t="shared" si="11"/>
        <v>9.5940959409594101E-2</v>
      </c>
      <c r="G742" s="2">
        <f>SUMIF(Table1[Category],Table1[[#This Row],[Category]],Table1[Units Returned])/SUMIF(Table1[Category],Table1[[#This Row],[Category]],Table1[Units
Sold])</f>
        <v>9.1427097500351731E-2</v>
      </c>
      <c r="H742" s="3" t="b">
        <f>Table1[[#This Row],[Return Rate]]&gt;Table1[[#This Row],[Category Average Return Rate]]</f>
        <v>1</v>
      </c>
      <c r="J742" s="2"/>
      <c r="K742" s="18"/>
    </row>
    <row r="743" spans="1:11" x14ac:dyDescent="0.25">
      <c r="A743" t="s">
        <v>764</v>
      </c>
      <c r="B743" t="s">
        <v>28</v>
      </c>
      <c r="C743" s="3">
        <v>1813</v>
      </c>
      <c r="D743" s="3">
        <v>273</v>
      </c>
      <c r="E743" s="3">
        <v>55</v>
      </c>
      <c r="F743" s="2">
        <f t="shared" si="11"/>
        <v>0.20146520146520147</v>
      </c>
      <c r="G743" s="2">
        <f>SUMIF(Table1[Category],Table1[[#This Row],[Category]],Table1[Units Returned])/SUMIF(Table1[Category],Table1[[#This Row],[Category]],Table1[Units
Sold])</f>
        <v>0.21457971497228237</v>
      </c>
      <c r="H743" s="3" t="b">
        <f>Table1[[#This Row],[Return Rate]]&gt;Table1[[#This Row],[Category Average Return Rate]]</f>
        <v>0</v>
      </c>
      <c r="J743" s="2"/>
      <c r="K743" s="18"/>
    </row>
    <row r="744" spans="1:11" x14ac:dyDescent="0.25">
      <c r="A744" t="s">
        <v>765</v>
      </c>
      <c r="B744" t="s">
        <v>28</v>
      </c>
      <c r="C744" s="3">
        <v>570</v>
      </c>
      <c r="D744" s="3">
        <v>424</v>
      </c>
      <c r="E744" s="3">
        <v>86</v>
      </c>
      <c r="F744" s="2">
        <f t="shared" si="11"/>
        <v>0.20283018867924529</v>
      </c>
      <c r="G744" s="2">
        <f>SUMIF(Table1[Category],Table1[[#This Row],[Category]],Table1[Units Returned])/SUMIF(Table1[Category],Table1[[#This Row],[Category]],Table1[Units
Sold])</f>
        <v>0.21457971497228237</v>
      </c>
      <c r="H744" s="3" t="b">
        <f>Table1[[#This Row],[Return Rate]]&gt;Table1[[#This Row],[Category Average Return Rate]]</f>
        <v>0</v>
      </c>
      <c r="J744" s="2"/>
      <c r="K744" s="18"/>
    </row>
    <row r="745" spans="1:11" x14ac:dyDescent="0.25">
      <c r="A745" t="s">
        <v>766</v>
      </c>
      <c r="B745" t="s">
        <v>17</v>
      </c>
      <c r="C745" s="3">
        <v>1066</v>
      </c>
      <c r="D745" s="3">
        <v>402</v>
      </c>
      <c r="E745" s="3">
        <v>50</v>
      </c>
      <c r="F745" s="2">
        <f t="shared" si="11"/>
        <v>0.12437810945273632</v>
      </c>
      <c r="G745" s="2">
        <f>SUMIF(Table1[Category],Table1[[#This Row],[Category]],Table1[Units Returned])/SUMIF(Table1[Category],Table1[[#This Row],[Category]],Table1[Units
Sold])</f>
        <v>9.1427097500351731E-2</v>
      </c>
      <c r="H745" s="3" t="b">
        <f>Table1[[#This Row],[Return Rate]]&gt;Table1[[#This Row],[Category Average Return Rate]]</f>
        <v>1</v>
      </c>
      <c r="J745" s="2"/>
      <c r="K745" s="18"/>
    </row>
    <row r="746" spans="1:11" x14ac:dyDescent="0.25">
      <c r="A746" t="s">
        <v>767</v>
      </c>
      <c r="B746" t="s">
        <v>28</v>
      </c>
      <c r="C746" s="3">
        <v>166</v>
      </c>
      <c r="D746" s="3">
        <v>183</v>
      </c>
      <c r="E746" s="3">
        <v>37</v>
      </c>
      <c r="F746" s="2">
        <f t="shared" si="11"/>
        <v>0.20218579234972678</v>
      </c>
      <c r="G746" s="2">
        <f>SUMIF(Table1[Category],Table1[[#This Row],[Category]],Table1[Units Returned])/SUMIF(Table1[Category],Table1[[#This Row],[Category]],Table1[Units
Sold])</f>
        <v>0.21457971497228237</v>
      </c>
      <c r="H746" s="3" t="b">
        <f>Table1[[#This Row],[Return Rate]]&gt;Table1[[#This Row],[Category Average Return Rate]]</f>
        <v>0</v>
      </c>
      <c r="J746" s="2"/>
      <c r="K746" s="18"/>
    </row>
    <row r="747" spans="1:11" x14ac:dyDescent="0.25">
      <c r="A747" t="s">
        <v>768</v>
      </c>
      <c r="B747" t="s">
        <v>17</v>
      </c>
      <c r="C747" s="3">
        <v>2483</v>
      </c>
      <c r="D747" s="3">
        <v>457</v>
      </c>
      <c r="E747" s="3">
        <v>41</v>
      </c>
      <c r="F747" s="2">
        <f t="shared" si="11"/>
        <v>8.9715536105032828E-2</v>
      </c>
      <c r="G747" s="2">
        <f>SUMIF(Table1[Category],Table1[[#This Row],[Category]],Table1[Units Returned])/SUMIF(Table1[Category],Table1[[#This Row],[Category]],Table1[Units
Sold])</f>
        <v>9.1427097500351731E-2</v>
      </c>
      <c r="H747" s="3" t="b">
        <f>Table1[[#This Row],[Return Rate]]&gt;Table1[[#This Row],[Category Average Return Rate]]</f>
        <v>0</v>
      </c>
      <c r="J747" s="2"/>
      <c r="K747" s="18"/>
    </row>
    <row r="748" spans="1:11" x14ac:dyDescent="0.25">
      <c r="A748" t="s">
        <v>769</v>
      </c>
      <c r="B748" t="s">
        <v>17</v>
      </c>
      <c r="C748" s="3">
        <v>633</v>
      </c>
      <c r="D748" s="3">
        <v>153</v>
      </c>
      <c r="E748" s="3">
        <v>23</v>
      </c>
      <c r="F748" s="2">
        <f t="shared" si="11"/>
        <v>0.15032679738562091</v>
      </c>
      <c r="G748" s="2">
        <f>SUMIF(Table1[Category],Table1[[#This Row],[Category]],Table1[Units Returned])/SUMIF(Table1[Category],Table1[[#This Row],[Category]],Table1[Units
Sold])</f>
        <v>9.1427097500351731E-2</v>
      </c>
      <c r="H748" s="3" t="b">
        <f>Table1[[#This Row],[Return Rate]]&gt;Table1[[#This Row],[Category Average Return Rate]]</f>
        <v>1</v>
      </c>
      <c r="J748" s="2"/>
      <c r="K748" s="18"/>
    </row>
    <row r="749" spans="1:11" x14ac:dyDescent="0.25">
      <c r="A749" t="s">
        <v>770</v>
      </c>
      <c r="B749" t="s">
        <v>20</v>
      </c>
      <c r="C749" s="3">
        <v>444</v>
      </c>
      <c r="D749" s="3">
        <v>488</v>
      </c>
      <c r="E749" s="3">
        <v>49</v>
      </c>
      <c r="F749" s="2">
        <f t="shared" si="11"/>
        <v>0.10040983606557377</v>
      </c>
      <c r="G749" s="2">
        <f>SUMIF(Table1[Category],Table1[[#This Row],[Category]],Table1[Units Returned])/SUMIF(Table1[Category],Table1[[#This Row],[Category]],Table1[Units
Sold])</f>
        <v>0.14674173181683495</v>
      </c>
      <c r="H749" s="3" t="b">
        <f>Table1[[#This Row],[Return Rate]]&gt;Table1[[#This Row],[Category Average Return Rate]]</f>
        <v>0</v>
      </c>
      <c r="J749" s="2"/>
      <c r="K749" s="18"/>
    </row>
    <row r="750" spans="1:11" x14ac:dyDescent="0.25">
      <c r="A750" t="s">
        <v>771</v>
      </c>
      <c r="B750" t="s">
        <v>30</v>
      </c>
      <c r="C750" s="3">
        <v>3838</v>
      </c>
      <c r="D750" s="3">
        <v>315</v>
      </c>
      <c r="E750" s="3">
        <v>33</v>
      </c>
      <c r="F750" s="2">
        <f t="shared" si="11"/>
        <v>0.10476190476190476</v>
      </c>
      <c r="G750" s="2">
        <f>SUMIF(Table1[Category],Table1[[#This Row],[Category]],Table1[Units Returned])/SUMIF(Table1[Category],Table1[[#This Row],[Category]],Table1[Units
Sold])</f>
        <v>9.562198283037264E-2</v>
      </c>
      <c r="H750" s="3" t="b">
        <f>Table1[[#This Row],[Return Rate]]&gt;Table1[[#This Row],[Category Average Return Rate]]</f>
        <v>1</v>
      </c>
      <c r="J750" s="2"/>
      <c r="K750" s="18"/>
    </row>
    <row r="751" spans="1:11" x14ac:dyDescent="0.25">
      <c r="A751" t="s">
        <v>772</v>
      </c>
      <c r="B751" t="s">
        <v>17</v>
      </c>
      <c r="C751" s="3">
        <v>2818</v>
      </c>
      <c r="D751" s="3">
        <v>334</v>
      </c>
      <c r="E751" s="3">
        <v>31</v>
      </c>
      <c r="F751" s="2">
        <f t="shared" si="11"/>
        <v>9.2814371257485026E-2</v>
      </c>
      <c r="G751" s="2">
        <f>SUMIF(Table1[Category],Table1[[#This Row],[Category]],Table1[Units Returned])/SUMIF(Table1[Category],Table1[[#This Row],[Category]],Table1[Units
Sold])</f>
        <v>9.1427097500351731E-2</v>
      </c>
      <c r="H751" s="3" t="b">
        <f>Table1[[#This Row],[Return Rate]]&gt;Table1[[#This Row],[Category Average Return Rate]]</f>
        <v>1</v>
      </c>
      <c r="J751" s="2"/>
      <c r="K751" s="18"/>
    </row>
    <row r="752" spans="1:11" x14ac:dyDescent="0.25">
      <c r="A752" t="s">
        <v>773</v>
      </c>
      <c r="B752" t="s">
        <v>23</v>
      </c>
      <c r="C752" s="3">
        <v>4217</v>
      </c>
      <c r="D752" s="3">
        <v>124</v>
      </c>
      <c r="E752" s="3">
        <v>19</v>
      </c>
      <c r="F752" s="2">
        <f t="shared" si="11"/>
        <v>0.15322580645161291</v>
      </c>
      <c r="G752" s="2">
        <f>SUMIF(Table1[Category],Table1[[#This Row],[Category]],Table1[Units Returned])/SUMIF(Table1[Category],Table1[[#This Row],[Category]],Table1[Units
Sold])</f>
        <v>0.13608333538068448</v>
      </c>
      <c r="H752" s="3" t="b">
        <f>Table1[[#This Row],[Return Rate]]&gt;Table1[[#This Row],[Category Average Return Rate]]</f>
        <v>1</v>
      </c>
      <c r="J752" s="2"/>
      <c r="K752" s="18"/>
    </row>
    <row r="753" spans="1:11" x14ac:dyDescent="0.25">
      <c r="A753" t="s">
        <v>774</v>
      </c>
      <c r="B753" t="s">
        <v>34</v>
      </c>
      <c r="C753" s="3">
        <v>3910</v>
      </c>
      <c r="D753" s="3">
        <v>473</v>
      </c>
      <c r="E753" s="3">
        <v>47</v>
      </c>
      <c r="F753" s="2">
        <f t="shared" si="11"/>
        <v>9.9365750528541227E-2</v>
      </c>
      <c r="G753" s="2">
        <f>SUMIF(Table1[Category],Table1[[#This Row],[Category]],Table1[Units Returned])/SUMIF(Table1[Category],Table1[[#This Row],[Category]],Table1[Units
Sold])</f>
        <v>0.14105128205128206</v>
      </c>
      <c r="H753" s="3" t="b">
        <f>Table1[[#This Row],[Return Rate]]&gt;Table1[[#This Row],[Category Average Return Rate]]</f>
        <v>0</v>
      </c>
      <c r="J753" s="2"/>
      <c r="K753" s="18"/>
    </row>
    <row r="754" spans="1:11" x14ac:dyDescent="0.25">
      <c r="A754" t="s">
        <v>775</v>
      </c>
      <c r="B754" t="s">
        <v>30</v>
      </c>
      <c r="C754" s="3">
        <v>323</v>
      </c>
      <c r="D754" s="3">
        <v>114</v>
      </c>
      <c r="E754" s="3">
        <v>12</v>
      </c>
      <c r="F754" s="2">
        <f t="shared" si="11"/>
        <v>0.10526315789473684</v>
      </c>
      <c r="G754" s="2">
        <f>SUMIF(Table1[Category],Table1[[#This Row],[Category]],Table1[Units Returned])/SUMIF(Table1[Category],Table1[[#This Row],[Category]],Table1[Units
Sold])</f>
        <v>9.562198283037264E-2</v>
      </c>
      <c r="H754" s="3" t="b">
        <f>Table1[[#This Row],[Return Rate]]&gt;Table1[[#This Row],[Category Average Return Rate]]</f>
        <v>1</v>
      </c>
      <c r="J754" s="2"/>
      <c r="K754" s="18"/>
    </row>
    <row r="755" spans="1:11" x14ac:dyDescent="0.25">
      <c r="A755" t="s">
        <v>776</v>
      </c>
      <c r="B755" t="s">
        <v>30</v>
      </c>
      <c r="C755" s="3">
        <v>2063</v>
      </c>
      <c r="D755" s="3">
        <v>278</v>
      </c>
      <c r="E755" s="3">
        <v>14</v>
      </c>
      <c r="F755" s="2">
        <f t="shared" si="11"/>
        <v>5.0359712230215826E-2</v>
      </c>
      <c r="G755" s="2">
        <f>SUMIF(Table1[Category],Table1[[#This Row],[Category]],Table1[Units Returned])/SUMIF(Table1[Category],Table1[[#This Row],[Category]],Table1[Units
Sold])</f>
        <v>9.562198283037264E-2</v>
      </c>
      <c r="H755" s="3" t="b">
        <f>Table1[[#This Row],[Return Rate]]&gt;Table1[[#This Row],[Category Average Return Rate]]</f>
        <v>0</v>
      </c>
      <c r="J755" s="2"/>
      <c r="K755" s="18"/>
    </row>
    <row r="756" spans="1:11" x14ac:dyDescent="0.25">
      <c r="A756" t="s">
        <v>777</v>
      </c>
      <c r="B756" t="s">
        <v>30</v>
      </c>
      <c r="C756" s="3">
        <v>4483</v>
      </c>
      <c r="D756" s="3">
        <v>414</v>
      </c>
      <c r="E756" s="3">
        <v>43</v>
      </c>
      <c r="F756" s="2">
        <f t="shared" si="11"/>
        <v>0.10386473429951691</v>
      </c>
      <c r="G756" s="2">
        <f>SUMIF(Table1[Category],Table1[[#This Row],[Category]],Table1[Units Returned])/SUMIF(Table1[Category],Table1[[#This Row],[Category]],Table1[Units
Sold])</f>
        <v>9.562198283037264E-2</v>
      </c>
      <c r="H756" s="3" t="b">
        <f>Table1[[#This Row],[Return Rate]]&gt;Table1[[#This Row],[Category Average Return Rate]]</f>
        <v>1</v>
      </c>
      <c r="J756" s="2"/>
      <c r="K756" s="18"/>
    </row>
    <row r="757" spans="1:11" x14ac:dyDescent="0.25">
      <c r="A757" t="s">
        <v>778</v>
      </c>
      <c r="B757" t="s">
        <v>20</v>
      </c>
      <c r="C757" s="3">
        <v>1439</v>
      </c>
      <c r="D757" s="3">
        <v>468</v>
      </c>
      <c r="E757" s="3">
        <v>47</v>
      </c>
      <c r="F757" s="2">
        <f t="shared" si="11"/>
        <v>0.10042735042735043</v>
      </c>
      <c r="G757" s="2">
        <f>SUMIF(Table1[Category],Table1[[#This Row],[Category]],Table1[Units Returned])/SUMIF(Table1[Category],Table1[[#This Row],[Category]],Table1[Units
Sold])</f>
        <v>0.14674173181683495</v>
      </c>
      <c r="H757" s="3" t="b">
        <f>Table1[[#This Row],[Return Rate]]&gt;Table1[[#This Row],[Category Average Return Rate]]</f>
        <v>0</v>
      </c>
      <c r="J757" s="2"/>
      <c r="K757" s="18"/>
    </row>
    <row r="758" spans="1:11" x14ac:dyDescent="0.25">
      <c r="A758" t="s">
        <v>779</v>
      </c>
      <c r="B758" t="s">
        <v>17</v>
      </c>
      <c r="C758" s="3">
        <v>3616</v>
      </c>
      <c r="D758" s="3">
        <v>213</v>
      </c>
      <c r="E758" s="3">
        <v>20</v>
      </c>
      <c r="F758" s="2">
        <f t="shared" si="11"/>
        <v>9.3896713615023469E-2</v>
      </c>
      <c r="G758" s="2">
        <f>SUMIF(Table1[Category],Table1[[#This Row],[Category]],Table1[Units Returned])/SUMIF(Table1[Category],Table1[[#This Row],[Category]],Table1[Units
Sold])</f>
        <v>9.1427097500351731E-2</v>
      </c>
      <c r="H758" s="3" t="b">
        <f>Table1[[#This Row],[Return Rate]]&gt;Table1[[#This Row],[Category Average Return Rate]]</f>
        <v>1</v>
      </c>
      <c r="J758" s="2"/>
      <c r="K758" s="18"/>
    </row>
    <row r="759" spans="1:11" x14ac:dyDescent="0.25">
      <c r="A759" t="s">
        <v>780</v>
      </c>
      <c r="B759" t="s">
        <v>20</v>
      </c>
      <c r="C759" s="3">
        <v>4752</v>
      </c>
      <c r="D759" s="3">
        <v>172</v>
      </c>
      <c r="E759" s="3">
        <v>29</v>
      </c>
      <c r="F759" s="2">
        <f t="shared" si="11"/>
        <v>0.16860465116279069</v>
      </c>
      <c r="G759" s="2">
        <f>SUMIF(Table1[Category],Table1[[#This Row],[Category]],Table1[Units Returned])/SUMIF(Table1[Category],Table1[[#This Row],[Category]],Table1[Units
Sold])</f>
        <v>0.14674173181683495</v>
      </c>
      <c r="H759" s="3" t="b">
        <f>Table1[[#This Row],[Return Rate]]&gt;Table1[[#This Row],[Category Average Return Rate]]</f>
        <v>1</v>
      </c>
      <c r="J759" s="2"/>
      <c r="K759" s="18"/>
    </row>
    <row r="760" spans="1:11" x14ac:dyDescent="0.25">
      <c r="A760" t="s">
        <v>781</v>
      </c>
      <c r="B760" t="s">
        <v>17</v>
      </c>
      <c r="C760" s="3">
        <v>215</v>
      </c>
      <c r="D760" s="3">
        <v>288</v>
      </c>
      <c r="E760" s="3">
        <v>23</v>
      </c>
      <c r="F760" s="2">
        <f t="shared" si="11"/>
        <v>7.9861111111111105E-2</v>
      </c>
      <c r="G760" s="2">
        <f>SUMIF(Table1[Category],Table1[[#This Row],[Category]],Table1[Units Returned])/SUMIF(Table1[Category],Table1[[#This Row],[Category]],Table1[Units
Sold])</f>
        <v>9.1427097500351731E-2</v>
      </c>
      <c r="H760" s="3" t="b">
        <f>Table1[[#This Row],[Return Rate]]&gt;Table1[[#This Row],[Category Average Return Rate]]</f>
        <v>0</v>
      </c>
      <c r="J760" s="2"/>
      <c r="K760" s="18"/>
    </row>
    <row r="761" spans="1:11" x14ac:dyDescent="0.25">
      <c r="A761" t="s">
        <v>782</v>
      </c>
      <c r="B761" t="s">
        <v>20</v>
      </c>
      <c r="C761" s="3">
        <v>1617</v>
      </c>
      <c r="D761" s="3">
        <v>435</v>
      </c>
      <c r="E761" s="3">
        <v>98</v>
      </c>
      <c r="F761" s="2">
        <f t="shared" si="11"/>
        <v>0.22528735632183908</v>
      </c>
      <c r="G761" s="2">
        <f>SUMIF(Table1[Category],Table1[[#This Row],[Category]],Table1[Units Returned])/SUMIF(Table1[Category],Table1[[#This Row],[Category]],Table1[Units
Sold])</f>
        <v>0.14674173181683495</v>
      </c>
      <c r="H761" s="3" t="b">
        <f>Table1[[#This Row],[Return Rate]]&gt;Table1[[#This Row],[Category Average Return Rate]]</f>
        <v>1</v>
      </c>
      <c r="J761" s="2"/>
      <c r="K761" s="18"/>
    </row>
    <row r="762" spans="1:11" x14ac:dyDescent="0.25">
      <c r="A762" t="s">
        <v>783</v>
      </c>
      <c r="B762" t="s">
        <v>20</v>
      </c>
      <c r="C762" s="3">
        <v>778</v>
      </c>
      <c r="D762" s="3">
        <v>174</v>
      </c>
      <c r="E762" s="3">
        <v>17</v>
      </c>
      <c r="F762" s="2">
        <f t="shared" si="11"/>
        <v>9.7701149425287362E-2</v>
      </c>
      <c r="G762" s="2">
        <f>SUMIF(Table1[Category],Table1[[#This Row],[Category]],Table1[Units Returned])/SUMIF(Table1[Category],Table1[[#This Row],[Category]],Table1[Units
Sold])</f>
        <v>0.14674173181683495</v>
      </c>
      <c r="H762" s="3" t="b">
        <f>Table1[[#This Row],[Return Rate]]&gt;Table1[[#This Row],[Category Average Return Rate]]</f>
        <v>0</v>
      </c>
      <c r="J762" s="2"/>
      <c r="K762" s="18"/>
    </row>
    <row r="763" spans="1:11" x14ac:dyDescent="0.25">
      <c r="A763" t="s">
        <v>784</v>
      </c>
      <c r="B763" t="s">
        <v>34</v>
      </c>
      <c r="C763" s="3">
        <v>2093</v>
      </c>
      <c r="D763" s="3">
        <v>113</v>
      </c>
      <c r="E763" s="3">
        <v>18</v>
      </c>
      <c r="F763" s="2">
        <f t="shared" si="11"/>
        <v>0.15929203539823009</v>
      </c>
      <c r="G763" s="2">
        <f>SUMIF(Table1[Category],Table1[[#This Row],[Category]],Table1[Units Returned])/SUMIF(Table1[Category],Table1[[#This Row],[Category]],Table1[Units
Sold])</f>
        <v>0.14105128205128206</v>
      </c>
      <c r="H763" s="3" t="b">
        <f>Table1[[#This Row],[Return Rate]]&gt;Table1[[#This Row],[Category Average Return Rate]]</f>
        <v>1</v>
      </c>
      <c r="J763" s="2"/>
      <c r="K763" s="18"/>
    </row>
    <row r="764" spans="1:11" x14ac:dyDescent="0.25">
      <c r="A764" t="s">
        <v>785</v>
      </c>
      <c r="B764" t="s">
        <v>23</v>
      </c>
      <c r="C764" s="3">
        <v>4247</v>
      </c>
      <c r="D764" s="3">
        <v>376</v>
      </c>
      <c r="E764" s="3">
        <v>38</v>
      </c>
      <c r="F764" s="2">
        <f t="shared" si="11"/>
        <v>0.10106382978723404</v>
      </c>
      <c r="G764" s="2">
        <f>SUMIF(Table1[Category],Table1[[#This Row],[Category]],Table1[Units Returned])/SUMIF(Table1[Category],Table1[[#This Row],[Category]],Table1[Units
Sold])</f>
        <v>0.13608333538068448</v>
      </c>
      <c r="H764" s="3" t="b">
        <f>Table1[[#This Row],[Return Rate]]&gt;Table1[[#This Row],[Category Average Return Rate]]</f>
        <v>0</v>
      </c>
      <c r="J764" s="2"/>
      <c r="K764" s="18"/>
    </row>
    <row r="765" spans="1:11" x14ac:dyDescent="0.25">
      <c r="A765" t="s">
        <v>786</v>
      </c>
      <c r="B765" t="s">
        <v>20</v>
      </c>
      <c r="C765" s="3">
        <v>3546</v>
      </c>
      <c r="D765" s="3">
        <v>405</v>
      </c>
      <c r="E765" s="3">
        <v>67</v>
      </c>
      <c r="F765" s="2">
        <f t="shared" si="11"/>
        <v>0.16543209876543211</v>
      </c>
      <c r="G765" s="2">
        <f>SUMIF(Table1[Category],Table1[[#This Row],[Category]],Table1[Units Returned])/SUMIF(Table1[Category],Table1[[#This Row],[Category]],Table1[Units
Sold])</f>
        <v>0.14674173181683495</v>
      </c>
      <c r="H765" s="3" t="b">
        <f>Table1[[#This Row],[Return Rate]]&gt;Table1[[#This Row],[Category Average Return Rate]]</f>
        <v>1</v>
      </c>
      <c r="J765" s="2"/>
      <c r="K765" s="18"/>
    </row>
    <row r="766" spans="1:11" x14ac:dyDescent="0.25">
      <c r="A766" t="s">
        <v>787</v>
      </c>
      <c r="B766" t="s">
        <v>34</v>
      </c>
      <c r="C766" s="3">
        <v>828</v>
      </c>
      <c r="D766" s="3">
        <v>483</v>
      </c>
      <c r="E766" s="3">
        <v>50</v>
      </c>
      <c r="F766" s="2">
        <f t="shared" si="11"/>
        <v>0.10351966873706005</v>
      </c>
      <c r="G766" s="2">
        <f>SUMIF(Table1[Category],Table1[[#This Row],[Category]],Table1[Units Returned])/SUMIF(Table1[Category],Table1[[#This Row],[Category]],Table1[Units
Sold])</f>
        <v>0.14105128205128206</v>
      </c>
      <c r="H766" s="3" t="b">
        <f>Table1[[#This Row],[Return Rate]]&gt;Table1[[#This Row],[Category Average Return Rate]]</f>
        <v>0</v>
      </c>
      <c r="J766" s="2"/>
      <c r="K766" s="18"/>
    </row>
    <row r="767" spans="1:11" x14ac:dyDescent="0.25">
      <c r="A767" t="s">
        <v>788</v>
      </c>
      <c r="B767" t="s">
        <v>28</v>
      </c>
      <c r="C767" s="3">
        <v>263</v>
      </c>
      <c r="D767" s="3">
        <v>122</v>
      </c>
      <c r="E767" s="3">
        <v>24</v>
      </c>
      <c r="F767" s="2">
        <f t="shared" si="11"/>
        <v>0.19672131147540983</v>
      </c>
      <c r="G767" s="2">
        <f>SUMIF(Table1[Category],Table1[[#This Row],[Category]],Table1[Units Returned])/SUMIF(Table1[Category],Table1[[#This Row],[Category]],Table1[Units
Sold])</f>
        <v>0.21457971497228237</v>
      </c>
      <c r="H767" s="3" t="b">
        <f>Table1[[#This Row],[Return Rate]]&gt;Table1[[#This Row],[Category Average Return Rate]]</f>
        <v>0</v>
      </c>
      <c r="J767" s="2"/>
      <c r="K767" s="18"/>
    </row>
    <row r="768" spans="1:11" x14ac:dyDescent="0.25">
      <c r="A768" t="s">
        <v>789</v>
      </c>
      <c r="B768" t="s">
        <v>23</v>
      </c>
      <c r="C768" s="3">
        <v>3812</v>
      </c>
      <c r="D768" s="3">
        <v>32</v>
      </c>
      <c r="E768" s="3">
        <v>5</v>
      </c>
      <c r="F768" s="2">
        <f t="shared" si="11"/>
        <v>0.15625</v>
      </c>
      <c r="G768" s="2">
        <f>SUMIF(Table1[Category],Table1[[#This Row],[Category]],Table1[Units Returned])/SUMIF(Table1[Category],Table1[[#This Row],[Category]],Table1[Units
Sold])</f>
        <v>0.13608333538068448</v>
      </c>
      <c r="H768" s="3" t="b">
        <f>Table1[[#This Row],[Return Rate]]&gt;Table1[[#This Row],[Category Average Return Rate]]</f>
        <v>1</v>
      </c>
      <c r="J768" s="2"/>
      <c r="K768" s="18"/>
    </row>
    <row r="769" spans="1:11" x14ac:dyDescent="0.25">
      <c r="A769" t="s">
        <v>790</v>
      </c>
      <c r="B769" t="s">
        <v>20</v>
      </c>
      <c r="C769" s="3">
        <v>1626</v>
      </c>
      <c r="D769" s="3">
        <v>222</v>
      </c>
      <c r="E769" s="3">
        <v>37</v>
      </c>
      <c r="F769" s="2">
        <f t="shared" si="11"/>
        <v>0.16666666666666666</v>
      </c>
      <c r="G769" s="2">
        <f>SUMIF(Table1[Category],Table1[[#This Row],[Category]],Table1[Units Returned])/SUMIF(Table1[Category],Table1[[#This Row],[Category]],Table1[Units
Sold])</f>
        <v>0.14674173181683495</v>
      </c>
      <c r="H769" s="3" t="b">
        <f>Table1[[#This Row],[Return Rate]]&gt;Table1[[#This Row],[Category Average Return Rate]]</f>
        <v>1</v>
      </c>
      <c r="J769" s="2"/>
      <c r="K769" s="18"/>
    </row>
    <row r="770" spans="1:11" x14ac:dyDescent="0.25">
      <c r="A770" t="s">
        <v>791</v>
      </c>
      <c r="B770" t="s">
        <v>30</v>
      </c>
      <c r="C770" s="3">
        <v>2498</v>
      </c>
      <c r="D770" s="3">
        <v>119</v>
      </c>
      <c r="E770" s="3">
        <v>12</v>
      </c>
      <c r="F770" s="2">
        <f t="shared" si="11"/>
        <v>0.10084033613445378</v>
      </c>
      <c r="G770" s="2">
        <f>SUMIF(Table1[Category],Table1[[#This Row],[Category]],Table1[Units Returned])/SUMIF(Table1[Category],Table1[[#This Row],[Category]],Table1[Units
Sold])</f>
        <v>9.562198283037264E-2</v>
      </c>
      <c r="H770" s="3" t="b">
        <f>Table1[[#This Row],[Return Rate]]&gt;Table1[[#This Row],[Category Average Return Rate]]</f>
        <v>1</v>
      </c>
      <c r="J770" s="2"/>
      <c r="K770" s="18"/>
    </row>
    <row r="771" spans="1:11" x14ac:dyDescent="0.25">
      <c r="A771" t="s">
        <v>792</v>
      </c>
      <c r="B771" t="s">
        <v>28</v>
      </c>
      <c r="C771" s="3">
        <v>2986</v>
      </c>
      <c r="D771" s="3">
        <v>39</v>
      </c>
      <c r="E771" s="3">
        <v>9</v>
      </c>
      <c r="F771" s="2">
        <f t="shared" si="11"/>
        <v>0.23076923076923078</v>
      </c>
      <c r="G771" s="2">
        <f>SUMIF(Table1[Category],Table1[[#This Row],[Category]],Table1[Units Returned])/SUMIF(Table1[Category],Table1[[#This Row],[Category]],Table1[Units
Sold])</f>
        <v>0.21457971497228237</v>
      </c>
      <c r="H771" s="3" t="b">
        <f>Table1[[#This Row],[Return Rate]]&gt;Table1[[#This Row],[Category Average Return Rate]]</f>
        <v>1</v>
      </c>
      <c r="J771" s="2"/>
      <c r="K771" s="18"/>
    </row>
    <row r="772" spans="1:11" x14ac:dyDescent="0.25">
      <c r="A772" t="s">
        <v>793</v>
      </c>
      <c r="B772" t="s">
        <v>28</v>
      </c>
      <c r="C772" s="3">
        <v>3167</v>
      </c>
      <c r="D772" s="3">
        <v>497</v>
      </c>
      <c r="E772" s="3">
        <v>99</v>
      </c>
      <c r="F772" s="2">
        <f t="shared" si="11"/>
        <v>0.19919517102615694</v>
      </c>
      <c r="G772" s="2">
        <f>SUMIF(Table1[Category],Table1[[#This Row],[Category]],Table1[Units Returned])/SUMIF(Table1[Category],Table1[[#This Row],[Category]],Table1[Units
Sold])</f>
        <v>0.21457971497228237</v>
      </c>
      <c r="H772" s="3" t="b">
        <f>Table1[[#This Row],[Return Rate]]&gt;Table1[[#This Row],[Category Average Return Rate]]</f>
        <v>0</v>
      </c>
      <c r="J772" s="2"/>
      <c r="K772" s="18"/>
    </row>
    <row r="773" spans="1:11" x14ac:dyDescent="0.25">
      <c r="A773" t="s">
        <v>794</v>
      </c>
      <c r="B773" t="s">
        <v>34</v>
      </c>
      <c r="C773" s="3">
        <v>641</v>
      </c>
      <c r="D773" s="3">
        <v>268</v>
      </c>
      <c r="E773" s="3">
        <v>36</v>
      </c>
      <c r="F773" s="2">
        <f t="shared" si="11"/>
        <v>0.13432835820895522</v>
      </c>
      <c r="G773" s="2">
        <f>SUMIF(Table1[Category],Table1[[#This Row],[Category]],Table1[Units Returned])/SUMIF(Table1[Category],Table1[[#This Row],[Category]],Table1[Units
Sold])</f>
        <v>0.14105128205128206</v>
      </c>
      <c r="H773" s="3" t="b">
        <f>Table1[[#This Row],[Return Rate]]&gt;Table1[[#This Row],[Category Average Return Rate]]</f>
        <v>0</v>
      </c>
      <c r="J773" s="2"/>
      <c r="K773" s="18"/>
    </row>
    <row r="774" spans="1:11" x14ac:dyDescent="0.25">
      <c r="A774" t="s">
        <v>795</v>
      </c>
      <c r="B774" t="s">
        <v>28</v>
      </c>
      <c r="C774" s="3">
        <v>2770</v>
      </c>
      <c r="D774" s="3">
        <v>233</v>
      </c>
      <c r="E774" s="3">
        <v>84</v>
      </c>
      <c r="F774" s="2">
        <f t="shared" si="11"/>
        <v>0.36051502145922748</v>
      </c>
      <c r="G774" s="2">
        <f>SUMIF(Table1[Category],Table1[[#This Row],[Category]],Table1[Units Returned])/SUMIF(Table1[Category],Table1[[#This Row],[Category]],Table1[Units
Sold])</f>
        <v>0.21457971497228237</v>
      </c>
      <c r="H774" s="3" t="b">
        <f>Table1[[#This Row],[Return Rate]]&gt;Table1[[#This Row],[Category Average Return Rate]]</f>
        <v>1</v>
      </c>
      <c r="J774" s="2"/>
      <c r="K774" s="18"/>
    </row>
    <row r="775" spans="1:11" x14ac:dyDescent="0.25">
      <c r="A775" t="s">
        <v>796</v>
      </c>
      <c r="B775" t="s">
        <v>23</v>
      </c>
      <c r="C775" s="3">
        <v>763</v>
      </c>
      <c r="D775" s="3">
        <v>431</v>
      </c>
      <c r="E775" s="3">
        <v>43</v>
      </c>
      <c r="F775" s="2">
        <f t="shared" ref="F775:F838" si="12">E775/D775</f>
        <v>9.9767981438515077E-2</v>
      </c>
      <c r="G775" s="2">
        <f>SUMIF(Table1[Category],Table1[[#This Row],[Category]],Table1[Units Returned])/SUMIF(Table1[Category],Table1[[#This Row],[Category]],Table1[Units
Sold])</f>
        <v>0.13608333538068448</v>
      </c>
      <c r="H775" s="3" t="b">
        <f>Table1[[#This Row],[Return Rate]]&gt;Table1[[#This Row],[Category Average Return Rate]]</f>
        <v>0</v>
      </c>
      <c r="J775" s="2"/>
      <c r="K775" s="18"/>
    </row>
    <row r="776" spans="1:11" x14ac:dyDescent="0.25">
      <c r="A776" t="s">
        <v>797</v>
      </c>
      <c r="B776" t="s">
        <v>20</v>
      </c>
      <c r="C776" s="3">
        <v>985</v>
      </c>
      <c r="D776" s="3">
        <v>18</v>
      </c>
      <c r="E776" s="3">
        <v>5</v>
      </c>
      <c r="F776" s="2">
        <f t="shared" si="12"/>
        <v>0.27777777777777779</v>
      </c>
      <c r="G776" s="2">
        <f>SUMIF(Table1[Category],Table1[[#This Row],[Category]],Table1[Units Returned])/SUMIF(Table1[Category],Table1[[#This Row],[Category]],Table1[Units
Sold])</f>
        <v>0.14674173181683495</v>
      </c>
      <c r="H776" s="3" t="b">
        <f>Table1[[#This Row],[Return Rate]]&gt;Table1[[#This Row],[Category Average Return Rate]]</f>
        <v>1</v>
      </c>
      <c r="J776" s="2"/>
      <c r="K776" s="18"/>
    </row>
    <row r="777" spans="1:11" x14ac:dyDescent="0.25">
      <c r="A777" t="s">
        <v>798</v>
      </c>
      <c r="B777" t="s">
        <v>20</v>
      </c>
      <c r="C777" s="3">
        <v>4387</v>
      </c>
      <c r="D777" s="3">
        <v>149</v>
      </c>
      <c r="E777" s="3">
        <v>15</v>
      </c>
      <c r="F777" s="2">
        <f t="shared" si="12"/>
        <v>0.10067114093959731</v>
      </c>
      <c r="G777" s="2">
        <f>SUMIF(Table1[Category],Table1[[#This Row],[Category]],Table1[Units Returned])/SUMIF(Table1[Category],Table1[[#This Row],[Category]],Table1[Units
Sold])</f>
        <v>0.14674173181683495</v>
      </c>
      <c r="H777" s="3" t="b">
        <f>Table1[[#This Row],[Return Rate]]&gt;Table1[[#This Row],[Category Average Return Rate]]</f>
        <v>0</v>
      </c>
      <c r="J777" s="2"/>
      <c r="K777" s="18"/>
    </row>
    <row r="778" spans="1:11" x14ac:dyDescent="0.25">
      <c r="A778" t="s">
        <v>799</v>
      </c>
      <c r="B778" t="s">
        <v>30</v>
      </c>
      <c r="C778" s="3">
        <v>51</v>
      </c>
      <c r="D778" s="3">
        <v>397</v>
      </c>
      <c r="E778" s="3">
        <v>20</v>
      </c>
      <c r="F778" s="2">
        <f t="shared" si="12"/>
        <v>5.0377833753148617E-2</v>
      </c>
      <c r="G778" s="2">
        <f>SUMIF(Table1[Category],Table1[[#This Row],[Category]],Table1[Units Returned])/SUMIF(Table1[Category],Table1[[#This Row],[Category]],Table1[Units
Sold])</f>
        <v>9.562198283037264E-2</v>
      </c>
      <c r="H778" s="3" t="b">
        <f>Table1[[#This Row],[Return Rate]]&gt;Table1[[#This Row],[Category Average Return Rate]]</f>
        <v>0</v>
      </c>
      <c r="J778" s="2"/>
      <c r="K778" s="18"/>
    </row>
    <row r="779" spans="1:11" x14ac:dyDescent="0.25">
      <c r="A779" t="s">
        <v>800</v>
      </c>
      <c r="B779" t="s">
        <v>34</v>
      </c>
      <c r="C779" s="3">
        <v>2898</v>
      </c>
      <c r="D779" s="3">
        <v>149</v>
      </c>
      <c r="E779" s="3">
        <v>23</v>
      </c>
      <c r="F779" s="2">
        <f t="shared" si="12"/>
        <v>0.15436241610738255</v>
      </c>
      <c r="G779" s="2">
        <f>SUMIF(Table1[Category],Table1[[#This Row],[Category]],Table1[Units Returned])/SUMIF(Table1[Category],Table1[[#This Row],[Category]],Table1[Units
Sold])</f>
        <v>0.14105128205128206</v>
      </c>
      <c r="H779" s="3" t="b">
        <f>Table1[[#This Row],[Return Rate]]&gt;Table1[[#This Row],[Category Average Return Rate]]</f>
        <v>1</v>
      </c>
      <c r="J779" s="2"/>
      <c r="K779" s="18"/>
    </row>
    <row r="780" spans="1:11" x14ac:dyDescent="0.25">
      <c r="A780" t="s">
        <v>801</v>
      </c>
      <c r="B780" t="s">
        <v>30</v>
      </c>
      <c r="C780" s="3">
        <v>4094</v>
      </c>
      <c r="D780" s="3">
        <v>126</v>
      </c>
      <c r="E780" s="3">
        <v>13</v>
      </c>
      <c r="F780" s="2">
        <f t="shared" si="12"/>
        <v>0.10317460317460317</v>
      </c>
      <c r="G780" s="2">
        <f>SUMIF(Table1[Category],Table1[[#This Row],[Category]],Table1[Units Returned])/SUMIF(Table1[Category],Table1[[#This Row],[Category]],Table1[Units
Sold])</f>
        <v>9.562198283037264E-2</v>
      </c>
      <c r="H780" s="3" t="b">
        <f>Table1[[#This Row],[Return Rate]]&gt;Table1[[#This Row],[Category Average Return Rate]]</f>
        <v>1</v>
      </c>
      <c r="J780" s="2"/>
      <c r="K780" s="18"/>
    </row>
    <row r="781" spans="1:11" x14ac:dyDescent="0.25">
      <c r="A781" t="s">
        <v>802</v>
      </c>
      <c r="B781" t="s">
        <v>28</v>
      </c>
      <c r="C781" s="3">
        <v>1999</v>
      </c>
      <c r="D781" s="3">
        <v>392</v>
      </c>
      <c r="E781" s="3">
        <v>78</v>
      </c>
      <c r="F781" s="2">
        <f t="shared" si="12"/>
        <v>0.19897959183673469</v>
      </c>
      <c r="G781" s="2">
        <f>SUMIF(Table1[Category],Table1[[#This Row],[Category]],Table1[Units Returned])/SUMIF(Table1[Category],Table1[[#This Row],[Category]],Table1[Units
Sold])</f>
        <v>0.21457971497228237</v>
      </c>
      <c r="H781" s="3" t="b">
        <f>Table1[[#This Row],[Return Rate]]&gt;Table1[[#This Row],[Category Average Return Rate]]</f>
        <v>0</v>
      </c>
      <c r="J781" s="2"/>
      <c r="K781" s="18"/>
    </row>
    <row r="782" spans="1:11" x14ac:dyDescent="0.25">
      <c r="A782" t="s">
        <v>803</v>
      </c>
      <c r="B782" t="s">
        <v>30</v>
      </c>
      <c r="C782" s="3">
        <v>967</v>
      </c>
      <c r="D782" s="3">
        <v>302</v>
      </c>
      <c r="E782" s="3">
        <v>31</v>
      </c>
      <c r="F782" s="2">
        <f t="shared" si="12"/>
        <v>0.10264900662251655</v>
      </c>
      <c r="G782" s="2">
        <f>SUMIF(Table1[Category],Table1[[#This Row],[Category]],Table1[Units Returned])/SUMIF(Table1[Category],Table1[[#This Row],[Category]],Table1[Units
Sold])</f>
        <v>9.562198283037264E-2</v>
      </c>
      <c r="H782" s="3" t="b">
        <f>Table1[[#This Row],[Return Rate]]&gt;Table1[[#This Row],[Category Average Return Rate]]</f>
        <v>1</v>
      </c>
      <c r="J782" s="2"/>
      <c r="K782" s="18"/>
    </row>
    <row r="783" spans="1:11" x14ac:dyDescent="0.25">
      <c r="A783" t="s">
        <v>804</v>
      </c>
      <c r="B783" t="s">
        <v>23</v>
      </c>
      <c r="C783" s="3">
        <v>3224</v>
      </c>
      <c r="D783" s="3">
        <v>360</v>
      </c>
      <c r="E783" s="3">
        <v>54</v>
      </c>
      <c r="F783" s="2">
        <f t="shared" si="12"/>
        <v>0.15</v>
      </c>
      <c r="G783" s="2">
        <f>SUMIF(Table1[Category],Table1[[#This Row],[Category]],Table1[Units Returned])/SUMIF(Table1[Category],Table1[[#This Row],[Category]],Table1[Units
Sold])</f>
        <v>0.13608333538068448</v>
      </c>
      <c r="H783" s="3" t="b">
        <f>Table1[[#This Row],[Return Rate]]&gt;Table1[[#This Row],[Category Average Return Rate]]</f>
        <v>1</v>
      </c>
      <c r="J783" s="2"/>
      <c r="K783" s="18"/>
    </row>
    <row r="784" spans="1:11" x14ac:dyDescent="0.25">
      <c r="A784" t="s">
        <v>805</v>
      </c>
      <c r="B784" t="s">
        <v>20</v>
      </c>
      <c r="C784" s="3">
        <v>2291</v>
      </c>
      <c r="D784" s="3">
        <v>238</v>
      </c>
      <c r="E784" s="3">
        <v>24</v>
      </c>
      <c r="F784" s="2">
        <f t="shared" si="12"/>
        <v>0.10084033613445378</v>
      </c>
      <c r="G784" s="2">
        <f>SUMIF(Table1[Category],Table1[[#This Row],[Category]],Table1[Units Returned])/SUMIF(Table1[Category],Table1[[#This Row],[Category]],Table1[Units
Sold])</f>
        <v>0.14674173181683495</v>
      </c>
      <c r="H784" s="3" t="b">
        <f>Table1[[#This Row],[Return Rate]]&gt;Table1[[#This Row],[Category Average Return Rate]]</f>
        <v>0</v>
      </c>
      <c r="J784" s="2"/>
      <c r="K784" s="18"/>
    </row>
    <row r="785" spans="1:11" x14ac:dyDescent="0.25">
      <c r="A785" t="s">
        <v>806</v>
      </c>
      <c r="B785" t="s">
        <v>28</v>
      </c>
      <c r="C785" s="3">
        <v>139</v>
      </c>
      <c r="D785" s="3">
        <v>135</v>
      </c>
      <c r="E785" s="3">
        <v>33</v>
      </c>
      <c r="F785" s="2">
        <f t="shared" si="12"/>
        <v>0.24444444444444444</v>
      </c>
      <c r="G785" s="2">
        <f>SUMIF(Table1[Category],Table1[[#This Row],[Category]],Table1[Units Returned])/SUMIF(Table1[Category],Table1[[#This Row],[Category]],Table1[Units
Sold])</f>
        <v>0.21457971497228237</v>
      </c>
      <c r="H785" s="3" t="b">
        <f>Table1[[#This Row],[Return Rate]]&gt;Table1[[#This Row],[Category Average Return Rate]]</f>
        <v>1</v>
      </c>
      <c r="J785" s="2"/>
      <c r="K785" s="18"/>
    </row>
    <row r="786" spans="1:11" x14ac:dyDescent="0.25">
      <c r="A786" t="s">
        <v>807</v>
      </c>
      <c r="B786" t="s">
        <v>30</v>
      </c>
      <c r="C786" s="3">
        <v>1759</v>
      </c>
      <c r="D786" s="3">
        <v>151</v>
      </c>
      <c r="E786" s="3">
        <v>15</v>
      </c>
      <c r="F786" s="2">
        <f t="shared" si="12"/>
        <v>9.9337748344370855E-2</v>
      </c>
      <c r="G786" s="2">
        <f>SUMIF(Table1[Category],Table1[[#This Row],[Category]],Table1[Units Returned])/SUMIF(Table1[Category],Table1[[#This Row],[Category]],Table1[Units
Sold])</f>
        <v>9.562198283037264E-2</v>
      </c>
      <c r="H786" s="3" t="b">
        <f>Table1[[#This Row],[Return Rate]]&gt;Table1[[#This Row],[Category Average Return Rate]]</f>
        <v>1</v>
      </c>
      <c r="J786" s="2"/>
      <c r="K786" s="18"/>
    </row>
    <row r="787" spans="1:11" x14ac:dyDescent="0.25">
      <c r="A787" t="s">
        <v>808</v>
      </c>
      <c r="B787" t="s">
        <v>34</v>
      </c>
      <c r="C787" s="3">
        <v>2219</v>
      </c>
      <c r="D787" s="3">
        <v>236</v>
      </c>
      <c r="E787" s="3">
        <v>37</v>
      </c>
      <c r="F787" s="2">
        <f t="shared" si="12"/>
        <v>0.15677966101694915</v>
      </c>
      <c r="G787" s="2">
        <f>SUMIF(Table1[Category],Table1[[#This Row],[Category]],Table1[Units Returned])/SUMIF(Table1[Category],Table1[[#This Row],[Category]],Table1[Units
Sold])</f>
        <v>0.14105128205128206</v>
      </c>
      <c r="H787" s="3" t="b">
        <f>Table1[[#This Row],[Return Rate]]&gt;Table1[[#This Row],[Category Average Return Rate]]</f>
        <v>1</v>
      </c>
      <c r="J787" s="2"/>
      <c r="K787" s="18"/>
    </row>
    <row r="788" spans="1:11" x14ac:dyDescent="0.25">
      <c r="A788" t="s">
        <v>809</v>
      </c>
      <c r="B788" t="s">
        <v>23</v>
      </c>
      <c r="C788" s="3">
        <v>4288</v>
      </c>
      <c r="D788" s="3">
        <v>224</v>
      </c>
      <c r="E788" s="3">
        <v>22</v>
      </c>
      <c r="F788" s="2">
        <f t="shared" si="12"/>
        <v>9.8214285714285712E-2</v>
      </c>
      <c r="G788" s="2">
        <f>SUMIF(Table1[Category],Table1[[#This Row],[Category]],Table1[Units Returned])/SUMIF(Table1[Category],Table1[[#This Row],[Category]],Table1[Units
Sold])</f>
        <v>0.13608333538068448</v>
      </c>
      <c r="H788" s="3" t="b">
        <f>Table1[[#This Row],[Return Rate]]&gt;Table1[[#This Row],[Category Average Return Rate]]</f>
        <v>0</v>
      </c>
      <c r="J788" s="2"/>
      <c r="K788" s="18"/>
    </row>
    <row r="789" spans="1:11" x14ac:dyDescent="0.25">
      <c r="A789" t="s">
        <v>810</v>
      </c>
      <c r="B789" t="s">
        <v>23</v>
      </c>
      <c r="C789" s="3">
        <v>3091</v>
      </c>
      <c r="D789" s="3">
        <v>203</v>
      </c>
      <c r="E789" s="3">
        <v>20</v>
      </c>
      <c r="F789" s="2">
        <f t="shared" si="12"/>
        <v>9.8522167487684734E-2</v>
      </c>
      <c r="G789" s="2">
        <f>SUMIF(Table1[Category],Table1[[#This Row],[Category]],Table1[Units Returned])/SUMIF(Table1[Category],Table1[[#This Row],[Category]],Table1[Units
Sold])</f>
        <v>0.13608333538068448</v>
      </c>
      <c r="H789" s="3" t="b">
        <f>Table1[[#This Row],[Return Rate]]&gt;Table1[[#This Row],[Category Average Return Rate]]</f>
        <v>0</v>
      </c>
      <c r="J789" s="2"/>
      <c r="K789" s="18"/>
    </row>
    <row r="790" spans="1:11" x14ac:dyDescent="0.25">
      <c r="A790" t="s">
        <v>811</v>
      </c>
      <c r="B790" t="s">
        <v>30</v>
      </c>
      <c r="C790" s="3">
        <v>155</v>
      </c>
      <c r="D790" s="3">
        <v>256</v>
      </c>
      <c r="E790" s="3">
        <v>13</v>
      </c>
      <c r="F790" s="2">
        <f t="shared" si="12"/>
        <v>5.078125E-2</v>
      </c>
      <c r="G790" s="2">
        <f>SUMIF(Table1[Category],Table1[[#This Row],[Category]],Table1[Units Returned])/SUMIF(Table1[Category],Table1[[#This Row],[Category]],Table1[Units
Sold])</f>
        <v>9.562198283037264E-2</v>
      </c>
      <c r="H790" s="3" t="b">
        <f>Table1[[#This Row],[Return Rate]]&gt;Table1[[#This Row],[Category Average Return Rate]]</f>
        <v>0</v>
      </c>
      <c r="J790" s="2"/>
      <c r="K790" s="18"/>
    </row>
    <row r="791" spans="1:11" x14ac:dyDescent="0.25">
      <c r="A791" t="s">
        <v>812</v>
      </c>
      <c r="B791" t="s">
        <v>20</v>
      </c>
      <c r="C791" s="3">
        <v>936</v>
      </c>
      <c r="D791" s="3">
        <v>86</v>
      </c>
      <c r="E791" s="3">
        <v>26</v>
      </c>
      <c r="F791" s="2">
        <f t="shared" si="12"/>
        <v>0.30232558139534882</v>
      </c>
      <c r="G791" s="2">
        <f>SUMIF(Table1[Category],Table1[[#This Row],[Category]],Table1[Units Returned])/SUMIF(Table1[Category],Table1[[#This Row],[Category]],Table1[Units
Sold])</f>
        <v>0.14674173181683495</v>
      </c>
      <c r="H791" s="3" t="b">
        <f>Table1[[#This Row],[Return Rate]]&gt;Table1[[#This Row],[Category Average Return Rate]]</f>
        <v>1</v>
      </c>
      <c r="J791" s="2"/>
      <c r="K791" s="18"/>
    </row>
    <row r="792" spans="1:11" x14ac:dyDescent="0.25">
      <c r="A792" t="s">
        <v>813</v>
      </c>
      <c r="B792" t="s">
        <v>30</v>
      </c>
      <c r="C792" s="3">
        <v>477</v>
      </c>
      <c r="D792" s="3">
        <v>150</v>
      </c>
      <c r="E792" s="3">
        <v>8</v>
      </c>
      <c r="F792" s="2">
        <f t="shared" si="12"/>
        <v>5.3333333333333337E-2</v>
      </c>
      <c r="G792" s="2">
        <f>SUMIF(Table1[Category],Table1[[#This Row],[Category]],Table1[Units Returned])/SUMIF(Table1[Category],Table1[[#This Row],[Category]],Table1[Units
Sold])</f>
        <v>9.562198283037264E-2</v>
      </c>
      <c r="H792" s="3" t="b">
        <f>Table1[[#This Row],[Return Rate]]&gt;Table1[[#This Row],[Category Average Return Rate]]</f>
        <v>0</v>
      </c>
      <c r="J792" s="2"/>
      <c r="K792" s="18"/>
    </row>
    <row r="793" spans="1:11" x14ac:dyDescent="0.25">
      <c r="A793" t="s">
        <v>814</v>
      </c>
      <c r="B793" t="s">
        <v>28</v>
      </c>
      <c r="C793" s="3">
        <v>1945</v>
      </c>
      <c r="D793" s="3">
        <v>235</v>
      </c>
      <c r="E793" s="3">
        <v>57</v>
      </c>
      <c r="F793" s="2">
        <f t="shared" si="12"/>
        <v>0.24255319148936169</v>
      </c>
      <c r="G793" s="2">
        <f>SUMIF(Table1[Category],Table1[[#This Row],[Category]],Table1[Units Returned])/SUMIF(Table1[Category],Table1[[#This Row],[Category]],Table1[Units
Sold])</f>
        <v>0.21457971497228237</v>
      </c>
      <c r="H793" s="3" t="b">
        <f>Table1[[#This Row],[Return Rate]]&gt;Table1[[#This Row],[Category Average Return Rate]]</f>
        <v>1</v>
      </c>
      <c r="J793" s="2"/>
      <c r="K793" s="18"/>
    </row>
    <row r="794" spans="1:11" x14ac:dyDescent="0.25">
      <c r="A794" t="s">
        <v>815</v>
      </c>
      <c r="B794" t="s">
        <v>30</v>
      </c>
      <c r="C794" s="3">
        <v>366</v>
      </c>
      <c r="D794" s="3">
        <v>345</v>
      </c>
      <c r="E794" s="3">
        <v>35</v>
      </c>
      <c r="F794" s="2">
        <f t="shared" si="12"/>
        <v>0.10144927536231885</v>
      </c>
      <c r="G794" s="2">
        <f>SUMIF(Table1[Category],Table1[[#This Row],[Category]],Table1[Units Returned])/SUMIF(Table1[Category],Table1[[#This Row],[Category]],Table1[Units
Sold])</f>
        <v>9.562198283037264E-2</v>
      </c>
      <c r="H794" s="3" t="b">
        <f>Table1[[#This Row],[Return Rate]]&gt;Table1[[#This Row],[Category Average Return Rate]]</f>
        <v>1</v>
      </c>
      <c r="J794" s="2"/>
      <c r="K794" s="18"/>
    </row>
    <row r="795" spans="1:11" x14ac:dyDescent="0.25">
      <c r="A795" t="s">
        <v>816</v>
      </c>
      <c r="B795" t="s">
        <v>23</v>
      </c>
      <c r="C795" s="3">
        <v>684</v>
      </c>
      <c r="D795" s="3">
        <v>22</v>
      </c>
      <c r="E795" s="3">
        <v>3</v>
      </c>
      <c r="F795" s="2">
        <f t="shared" si="12"/>
        <v>0.13636363636363635</v>
      </c>
      <c r="G795" s="2">
        <f>SUMIF(Table1[Category],Table1[[#This Row],[Category]],Table1[Units Returned])/SUMIF(Table1[Category],Table1[[#This Row],[Category]],Table1[Units
Sold])</f>
        <v>0.13608333538068448</v>
      </c>
      <c r="H795" s="3" t="b">
        <f>Table1[[#This Row],[Return Rate]]&gt;Table1[[#This Row],[Category Average Return Rate]]</f>
        <v>1</v>
      </c>
      <c r="J795" s="2"/>
      <c r="K795" s="18"/>
    </row>
    <row r="796" spans="1:11" x14ac:dyDescent="0.25">
      <c r="A796" t="s">
        <v>817</v>
      </c>
      <c r="B796" t="s">
        <v>30</v>
      </c>
      <c r="C796" s="3">
        <v>1975</v>
      </c>
      <c r="D796" s="3">
        <v>348</v>
      </c>
      <c r="E796" s="3">
        <v>35</v>
      </c>
      <c r="F796" s="2">
        <f t="shared" si="12"/>
        <v>0.10057471264367816</v>
      </c>
      <c r="G796" s="2">
        <f>SUMIF(Table1[Category],Table1[[#This Row],[Category]],Table1[Units Returned])/SUMIF(Table1[Category],Table1[[#This Row],[Category]],Table1[Units
Sold])</f>
        <v>9.562198283037264E-2</v>
      </c>
      <c r="H796" s="3" t="b">
        <f>Table1[[#This Row],[Return Rate]]&gt;Table1[[#This Row],[Category Average Return Rate]]</f>
        <v>1</v>
      </c>
      <c r="J796" s="2"/>
      <c r="K796" s="18"/>
    </row>
    <row r="797" spans="1:11" x14ac:dyDescent="0.25">
      <c r="A797" t="s">
        <v>818</v>
      </c>
      <c r="B797" t="s">
        <v>20</v>
      </c>
      <c r="C797" s="3">
        <v>2106</v>
      </c>
      <c r="D797" s="3">
        <v>285</v>
      </c>
      <c r="E797" s="3">
        <v>45</v>
      </c>
      <c r="F797" s="2">
        <f t="shared" si="12"/>
        <v>0.15789473684210525</v>
      </c>
      <c r="G797" s="2">
        <f>SUMIF(Table1[Category],Table1[[#This Row],[Category]],Table1[Units Returned])/SUMIF(Table1[Category],Table1[[#This Row],[Category]],Table1[Units
Sold])</f>
        <v>0.14674173181683495</v>
      </c>
      <c r="H797" s="3" t="b">
        <f>Table1[[#This Row],[Return Rate]]&gt;Table1[[#This Row],[Category Average Return Rate]]</f>
        <v>1</v>
      </c>
      <c r="J797" s="2"/>
      <c r="K797" s="18"/>
    </row>
    <row r="798" spans="1:11" x14ac:dyDescent="0.25">
      <c r="A798" t="s">
        <v>819</v>
      </c>
      <c r="B798" t="s">
        <v>34</v>
      </c>
      <c r="C798" s="3">
        <v>3194</v>
      </c>
      <c r="D798" s="3">
        <v>269</v>
      </c>
      <c r="E798" s="3">
        <v>27</v>
      </c>
      <c r="F798" s="2">
        <f t="shared" si="12"/>
        <v>0.10037174721189591</v>
      </c>
      <c r="G798" s="2">
        <f>SUMIF(Table1[Category],Table1[[#This Row],[Category]],Table1[Units Returned])/SUMIF(Table1[Category],Table1[[#This Row],[Category]],Table1[Units
Sold])</f>
        <v>0.14105128205128206</v>
      </c>
      <c r="H798" s="3" t="b">
        <f>Table1[[#This Row],[Return Rate]]&gt;Table1[[#This Row],[Category Average Return Rate]]</f>
        <v>0</v>
      </c>
      <c r="J798" s="2"/>
      <c r="K798" s="18"/>
    </row>
    <row r="799" spans="1:11" x14ac:dyDescent="0.25">
      <c r="A799" t="s">
        <v>820</v>
      </c>
      <c r="B799" t="s">
        <v>17</v>
      </c>
      <c r="C799" s="3">
        <v>2320</v>
      </c>
      <c r="D799" s="3">
        <v>466</v>
      </c>
      <c r="E799" s="3">
        <v>69</v>
      </c>
      <c r="F799" s="2">
        <f t="shared" si="12"/>
        <v>0.14806866952789699</v>
      </c>
      <c r="G799" s="2">
        <f>SUMIF(Table1[Category],Table1[[#This Row],[Category]],Table1[Units Returned])/SUMIF(Table1[Category],Table1[[#This Row],[Category]],Table1[Units
Sold])</f>
        <v>9.1427097500351731E-2</v>
      </c>
      <c r="H799" s="3" t="b">
        <f>Table1[[#This Row],[Return Rate]]&gt;Table1[[#This Row],[Category Average Return Rate]]</f>
        <v>1</v>
      </c>
      <c r="J799" s="2"/>
      <c r="K799" s="18"/>
    </row>
    <row r="800" spans="1:11" x14ac:dyDescent="0.25">
      <c r="A800" t="s">
        <v>821</v>
      </c>
      <c r="B800" t="s">
        <v>30</v>
      </c>
      <c r="C800" s="3">
        <v>1489</v>
      </c>
      <c r="D800" s="3">
        <v>258</v>
      </c>
      <c r="E800" s="3">
        <v>16</v>
      </c>
      <c r="F800" s="2">
        <f t="shared" si="12"/>
        <v>6.2015503875968991E-2</v>
      </c>
      <c r="G800" s="2">
        <f>SUMIF(Table1[Category],Table1[[#This Row],[Category]],Table1[Units Returned])/SUMIF(Table1[Category],Table1[[#This Row],[Category]],Table1[Units
Sold])</f>
        <v>9.562198283037264E-2</v>
      </c>
      <c r="H800" s="3" t="b">
        <f>Table1[[#This Row],[Return Rate]]&gt;Table1[[#This Row],[Category Average Return Rate]]</f>
        <v>0</v>
      </c>
      <c r="J800" s="2"/>
      <c r="K800" s="18"/>
    </row>
    <row r="801" spans="1:11" x14ac:dyDescent="0.25">
      <c r="A801" t="s">
        <v>822</v>
      </c>
      <c r="B801" t="s">
        <v>20</v>
      </c>
      <c r="C801" s="3">
        <v>602</v>
      </c>
      <c r="D801" s="3">
        <v>29</v>
      </c>
      <c r="E801" s="3">
        <v>9</v>
      </c>
      <c r="F801" s="2">
        <f t="shared" si="12"/>
        <v>0.31034482758620691</v>
      </c>
      <c r="G801" s="2">
        <f>SUMIF(Table1[Category],Table1[[#This Row],[Category]],Table1[Units Returned])/SUMIF(Table1[Category],Table1[[#This Row],[Category]],Table1[Units
Sold])</f>
        <v>0.14674173181683495</v>
      </c>
      <c r="H801" s="3" t="b">
        <f>Table1[[#This Row],[Return Rate]]&gt;Table1[[#This Row],[Category Average Return Rate]]</f>
        <v>1</v>
      </c>
      <c r="J801" s="2"/>
      <c r="K801" s="18"/>
    </row>
    <row r="802" spans="1:11" x14ac:dyDescent="0.25">
      <c r="A802" t="s">
        <v>823</v>
      </c>
      <c r="B802" t="s">
        <v>20</v>
      </c>
      <c r="C802" s="3">
        <v>765</v>
      </c>
      <c r="D802" s="3">
        <v>213</v>
      </c>
      <c r="E802" s="3">
        <v>25</v>
      </c>
      <c r="F802" s="2">
        <f t="shared" si="12"/>
        <v>0.11737089201877934</v>
      </c>
      <c r="G802" s="2">
        <f>SUMIF(Table1[Category],Table1[[#This Row],[Category]],Table1[Units Returned])/SUMIF(Table1[Category],Table1[[#This Row],[Category]],Table1[Units
Sold])</f>
        <v>0.14674173181683495</v>
      </c>
      <c r="H802" s="3" t="b">
        <f>Table1[[#This Row],[Return Rate]]&gt;Table1[[#This Row],[Category Average Return Rate]]</f>
        <v>0</v>
      </c>
      <c r="J802" s="2"/>
      <c r="K802" s="18"/>
    </row>
    <row r="803" spans="1:11" x14ac:dyDescent="0.25">
      <c r="A803" t="s">
        <v>824</v>
      </c>
      <c r="B803" t="s">
        <v>34</v>
      </c>
      <c r="C803" s="3">
        <v>3961</v>
      </c>
      <c r="D803" s="3">
        <v>463</v>
      </c>
      <c r="E803" s="3">
        <v>47</v>
      </c>
      <c r="F803" s="2">
        <f t="shared" si="12"/>
        <v>0.10151187904967603</v>
      </c>
      <c r="G803" s="2">
        <f>SUMIF(Table1[Category],Table1[[#This Row],[Category]],Table1[Units Returned])/SUMIF(Table1[Category],Table1[[#This Row],[Category]],Table1[Units
Sold])</f>
        <v>0.14105128205128206</v>
      </c>
      <c r="H803" s="3" t="b">
        <f>Table1[[#This Row],[Return Rate]]&gt;Table1[[#This Row],[Category Average Return Rate]]</f>
        <v>0</v>
      </c>
      <c r="J803" s="2"/>
      <c r="K803" s="18"/>
    </row>
    <row r="804" spans="1:11" x14ac:dyDescent="0.25">
      <c r="A804" t="s">
        <v>825</v>
      </c>
      <c r="B804" t="s">
        <v>23</v>
      </c>
      <c r="C804" s="3">
        <v>1763</v>
      </c>
      <c r="D804" s="3">
        <v>436</v>
      </c>
      <c r="E804" s="3">
        <v>51</v>
      </c>
      <c r="F804" s="2">
        <f t="shared" si="12"/>
        <v>0.11697247706422019</v>
      </c>
      <c r="G804" s="2">
        <f>SUMIF(Table1[Category],Table1[[#This Row],[Category]],Table1[Units Returned])/SUMIF(Table1[Category],Table1[[#This Row],[Category]],Table1[Units
Sold])</f>
        <v>0.13608333538068448</v>
      </c>
      <c r="H804" s="3" t="b">
        <f>Table1[[#This Row],[Return Rate]]&gt;Table1[[#This Row],[Category Average Return Rate]]</f>
        <v>0</v>
      </c>
      <c r="J804" s="2"/>
      <c r="K804" s="18"/>
    </row>
    <row r="805" spans="1:11" x14ac:dyDescent="0.25">
      <c r="A805" t="s">
        <v>826</v>
      </c>
      <c r="B805" t="s">
        <v>20</v>
      </c>
      <c r="C805" s="3">
        <v>3439</v>
      </c>
      <c r="D805" s="3">
        <v>283</v>
      </c>
      <c r="E805" s="3">
        <v>46</v>
      </c>
      <c r="F805" s="2">
        <f t="shared" si="12"/>
        <v>0.16254416961130741</v>
      </c>
      <c r="G805" s="2">
        <f>SUMIF(Table1[Category],Table1[[#This Row],[Category]],Table1[Units Returned])/SUMIF(Table1[Category],Table1[[#This Row],[Category]],Table1[Units
Sold])</f>
        <v>0.14674173181683495</v>
      </c>
      <c r="H805" s="3" t="b">
        <f>Table1[[#This Row],[Return Rate]]&gt;Table1[[#This Row],[Category Average Return Rate]]</f>
        <v>1</v>
      </c>
      <c r="J805" s="2"/>
      <c r="K805" s="18"/>
    </row>
    <row r="806" spans="1:11" x14ac:dyDescent="0.25">
      <c r="A806" t="s">
        <v>827</v>
      </c>
      <c r="B806" t="s">
        <v>20</v>
      </c>
      <c r="C806" s="3">
        <v>1157</v>
      </c>
      <c r="D806" s="3">
        <v>50</v>
      </c>
      <c r="E806" s="3">
        <v>8</v>
      </c>
      <c r="F806" s="2">
        <f t="shared" si="12"/>
        <v>0.16</v>
      </c>
      <c r="G806" s="2">
        <f>SUMIF(Table1[Category],Table1[[#This Row],[Category]],Table1[Units Returned])/SUMIF(Table1[Category],Table1[[#This Row],[Category]],Table1[Units
Sold])</f>
        <v>0.14674173181683495</v>
      </c>
      <c r="H806" s="3" t="b">
        <f>Table1[[#This Row],[Return Rate]]&gt;Table1[[#This Row],[Category Average Return Rate]]</f>
        <v>1</v>
      </c>
      <c r="J806" s="2"/>
      <c r="K806" s="18"/>
    </row>
    <row r="807" spans="1:11" x14ac:dyDescent="0.25">
      <c r="A807" t="s">
        <v>828</v>
      </c>
      <c r="B807" t="s">
        <v>20</v>
      </c>
      <c r="C807" s="3">
        <v>4256</v>
      </c>
      <c r="D807" s="3">
        <v>95</v>
      </c>
      <c r="E807" s="3">
        <v>16</v>
      </c>
      <c r="F807" s="2">
        <f t="shared" si="12"/>
        <v>0.16842105263157894</v>
      </c>
      <c r="G807" s="2">
        <f>SUMIF(Table1[Category],Table1[[#This Row],[Category]],Table1[Units Returned])/SUMIF(Table1[Category],Table1[[#This Row],[Category]],Table1[Units
Sold])</f>
        <v>0.14674173181683495</v>
      </c>
      <c r="H807" s="3" t="b">
        <f>Table1[[#This Row],[Return Rate]]&gt;Table1[[#This Row],[Category Average Return Rate]]</f>
        <v>1</v>
      </c>
      <c r="J807" s="2"/>
      <c r="K807" s="18"/>
    </row>
    <row r="808" spans="1:11" x14ac:dyDescent="0.25">
      <c r="A808" t="s">
        <v>829</v>
      </c>
      <c r="B808" t="s">
        <v>20</v>
      </c>
      <c r="C808" s="3">
        <v>300</v>
      </c>
      <c r="D808" s="3">
        <v>463</v>
      </c>
      <c r="E808" s="3">
        <v>76</v>
      </c>
      <c r="F808" s="2">
        <f t="shared" si="12"/>
        <v>0.16414686825053995</v>
      </c>
      <c r="G808" s="2">
        <f>SUMIF(Table1[Category],Table1[[#This Row],[Category]],Table1[Units Returned])/SUMIF(Table1[Category],Table1[[#This Row],[Category]],Table1[Units
Sold])</f>
        <v>0.14674173181683495</v>
      </c>
      <c r="H808" s="3" t="b">
        <f>Table1[[#This Row],[Return Rate]]&gt;Table1[[#This Row],[Category Average Return Rate]]</f>
        <v>1</v>
      </c>
      <c r="J808" s="2"/>
      <c r="K808" s="18"/>
    </row>
    <row r="809" spans="1:11" x14ac:dyDescent="0.25">
      <c r="A809" t="s">
        <v>830</v>
      </c>
      <c r="B809" t="s">
        <v>28</v>
      </c>
      <c r="C809" s="3">
        <v>2480</v>
      </c>
      <c r="D809" s="3">
        <v>499</v>
      </c>
      <c r="E809" s="3">
        <v>100</v>
      </c>
      <c r="F809" s="2">
        <f t="shared" si="12"/>
        <v>0.20040080160320642</v>
      </c>
      <c r="G809" s="2">
        <f>SUMIF(Table1[Category],Table1[[#This Row],[Category]],Table1[Units Returned])/SUMIF(Table1[Category],Table1[[#This Row],[Category]],Table1[Units
Sold])</f>
        <v>0.21457971497228237</v>
      </c>
      <c r="H809" s="3" t="b">
        <f>Table1[[#This Row],[Return Rate]]&gt;Table1[[#This Row],[Category Average Return Rate]]</f>
        <v>0</v>
      </c>
      <c r="J809" s="2"/>
      <c r="K809" s="18"/>
    </row>
    <row r="810" spans="1:11" x14ac:dyDescent="0.25">
      <c r="A810" t="s">
        <v>831</v>
      </c>
      <c r="B810" t="s">
        <v>28</v>
      </c>
      <c r="C810" s="3">
        <v>2104</v>
      </c>
      <c r="D810" s="3">
        <v>407</v>
      </c>
      <c r="E810" s="3">
        <v>81</v>
      </c>
      <c r="F810" s="2">
        <f t="shared" si="12"/>
        <v>0.19901719901719903</v>
      </c>
      <c r="G810" s="2">
        <f>SUMIF(Table1[Category],Table1[[#This Row],[Category]],Table1[Units Returned])/SUMIF(Table1[Category],Table1[[#This Row],[Category]],Table1[Units
Sold])</f>
        <v>0.21457971497228237</v>
      </c>
      <c r="H810" s="3" t="b">
        <f>Table1[[#This Row],[Return Rate]]&gt;Table1[[#This Row],[Category Average Return Rate]]</f>
        <v>0</v>
      </c>
      <c r="J810" s="2"/>
      <c r="K810" s="18"/>
    </row>
    <row r="811" spans="1:11" x14ac:dyDescent="0.25">
      <c r="A811" t="s">
        <v>832</v>
      </c>
      <c r="B811" t="s">
        <v>23</v>
      </c>
      <c r="C811" s="3">
        <v>508</v>
      </c>
      <c r="D811" s="3">
        <v>88</v>
      </c>
      <c r="E811" s="3">
        <v>22</v>
      </c>
      <c r="F811" s="2">
        <f t="shared" si="12"/>
        <v>0.25</v>
      </c>
      <c r="G811" s="2">
        <f>SUMIF(Table1[Category],Table1[[#This Row],[Category]],Table1[Units Returned])/SUMIF(Table1[Category],Table1[[#This Row],[Category]],Table1[Units
Sold])</f>
        <v>0.13608333538068448</v>
      </c>
      <c r="H811" s="3" t="b">
        <f>Table1[[#This Row],[Return Rate]]&gt;Table1[[#This Row],[Category Average Return Rate]]</f>
        <v>1</v>
      </c>
      <c r="J811" s="2"/>
      <c r="K811" s="18"/>
    </row>
    <row r="812" spans="1:11" x14ac:dyDescent="0.25">
      <c r="A812" t="s">
        <v>833</v>
      </c>
      <c r="B812" t="s">
        <v>30</v>
      </c>
      <c r="C812" s="3">
        <v>257</v>
      </c>
      <c r="D812" s="3">
        <v>44</v>
      </c>
      <c r="E812" s="3">
        <v>7</v>
      </c>
      <c r="F812" s="2">
        <f t="shared" si="12"/>
        <v>0.15909090909090909</v>
      </c>
      <c r="G812" s="2">
        <f>SUMIF(Table1[Category],Table1[[#This Row],[Category]],Table1[Units Returned])/SUMIF(Table1[Category],Table1[[#This Row],[Category]],Table1[Units
Sold])</f>
        <v>9.562198283037264E-2</v>
      </c>
      <c r="H812" s="3" t="b">
        <f>Table1[[#This Row],[Return Rate]]&gt;Table1[[#This Row],[Category Average Return Rate]]</f>
        <v>1</v>
      </c>
      <c r="J812" s="2"/>
      <c r="K812" s="18"/>
    </row>
    <row r="813" spans="1:11" x14ac:dyDescent="0.25">
      <c r="A813" t="s">
        <v>834</v>
      </c>
      <c r="B813" t="s">
        <v>20</v>
      </c>
      <c r="C813" s="3">
        <v>949</v>
      </c>
      <c r="D813" s="3">
        <v>461</v>
      </c>
      <c r="E813" s="3">
        <v>46</v>
      </c>
      <c r="F813" s="2">
        <f t="shared" si="12"/>
        <v>9.9783080260303691E-2</v>
      </c>
      <c r="G813" s="2">
        <f>SUMIF(Table1[Category],Table1[[#This Row],[Category]],Table1[Units Returned])/SUMIF(Table1[Category],Table1[[#This Row],[Category]],Table1[Units
Sold])</f>
        <v>0.14674173181683495</v>
      </c>
      <c r="H813" s="3" t="b">
        <f>Table1[[#This Row],[Return Rate]]&gt;Table1[[#This Row],[Category Average Return Rate]]</f>
        <v>0</v>
      </c>
      <c r="J813" s="2"/>
      <c r="K813" s="18"/>
    </row>
    <row r="814" spans="1:11" x14ac:dyDescent="0.25">
      <c r="A814" t="s">
        <v>835</v>
      </c>
      <c r="B814" t="s">
        <v>34</v>
      </c>
      <c r="C814" s="3">
        <v>3511</v>
      </c>
      <c r="D814" s="3">
        <v>278</v>
      </c>
      <c r="E814" s="3">
        <v>28</v>
      </c>
      <c r="F814" s="2">
        <f t="shared" si="12"/>
        <v>0.10071942446043165</v>
      </c>
      <c r="G814" s="2">
        <f>SUMIF(Table1[Category],Table1[[#This Row],[Category]],Table1[Units Returned])/SUMIF(Table1[Category],Table1[[#This Row],[Category]],Table1[Units
Sold])</f>
        <v>0.14105128205128206</v>
      </c>
      <c r="H814" s="3" t="b">
        <f>Table1[[#This Row],[Return Rate]]&gt;Table1[[#This Row],[Category Average Return Rate]]</f>
        <v>0</v>
      </c>
      <c r="J814" s="2"/>
      <c r="K814" s="18"/>
    </row>
    <row r="815" spans="1:11" x14ac:dyDescent="0.25">
      <c r="A815" t="s">
        <v>836</v>
      </c>
      <c r="B815" t="s">
        <v>30</v>
      </c>
      <c r="C815" s="3">
        <v>3435</v>
      </c>
      <c r="D815" s="3">
        <v>171</v>
      </c>
      <c r="E815" s="3">
        <v>17</v>
      </c>
      <c r="F815" s="2">
        <f t="shared" si="12"/>
        <v>9.9415204678362568E-2</v>
      </c>
      <c r="G815" s="2">
        <f>SUMIF(Table1[Category],Table1[[#This Row],[Category]],Table1[Units Returned])/SUMIF(Table1[Category],Table1[[#This Row],[Category]],Table1[Units
Sold])</f>
        <v>9.562198283037264E-2</v>
      </c>
      <c r="H815" s="3" t="b">
        <f>Table1[[#This Row],[Return Rate]]&gt;Table1[[#This Row],[Category Average Return Rate]]</f>
        <v>1</v>
      </c>
      <c r="J815" s="2"/>
      <c r="K815" s="18"/>
    </row>
    <row r="816" spans="1:11" x14ac:dyDescent="0.25">
      <c r="A816" t="s">
        <v>837</v>
      </c>
      <c r="B816" t="s">
        <v>34</v>
      </c>
      <c r="C816" s="3">
        <v>71</v>
      </c>
      <c r="D816" s="3">
        <v>421</v>
      </c>
      <c r="E816" s="3">
        <v>66</v>
      </c>
      <c r="F816" s="2">
        <f t="shared" si="12"/>
        <v>0.15676959619952494</v>
      </c>
      <c r="G816" s="2">
        <f>SUMIF(Table1[Category],Table1[[#This Row],[Category]],Table1[Units Returned])/SUMIF(Table1[Category],Table1[[#This Row],[Category]],Table1[Units
Sold])</f>
        <v>0.14105128205128206</v>
      </c>
      <c r="H816" s="3" t="b">
        <f>Table1[[#This Row],[Return Rate]]&gt;Table1[[#This Row],[Category Average Return Rate]]</f>
        <v>1</v>
      </c>
      <c r="J816" s="2"/>
      <c r="K816" s="18"/>
    </row>
    <row r="817" spans="1:11" x14ac:dyDescent="0.25">
      <c r="A817" t="s">
        <v>838</v>
      </c>
      <c r="B817" t="s">
        <v>30</v>
      </c>
      <c r="C817" s="3">
        <v>459</v>
      </c>
      <c r="D817" s="3">
        <v>189</v>
      </c>
      <c r="E817" s="3">
        <v>19</v>
      </c>
      <c r="F817" s="2">
        <f t="shared" si="12"/>
        <v>0.10052910052910052</v>
      </c>
      <c r="G817" s="2">
        <f>SUMIF(Table1[Category],Table1[[#This Row],[Category]],Table1[Units Returned])/SUMIF(Table1[Category],Table1[[#This Row],[Category]],Table1[Units
Sold])</f>
        <v>9.562198283037264E-2</v>
      </c>
      <c r="H817" s="3" t="b">
        <f>Table1[[#This Row],[Return Rate]]&gt;Table1[[#This Row],[Category Average Return Rate]]</f>
        <v>1</v>
      </c>
      <c r="J817" s="2"/>
      <c r="K817" s="18"/>
    </row>
    <row r="818" spans="1:11" x14ac:dyDescent="0.25">
      <c r="A818" t="s">
        <v>839</v>
      </c>
      <c r="B818" t="s">
        <v>23</v>
      </c>
      <c r="C818" s="3">
        <v>944</v>
      </c>
      <c r="D818" s="3">
        <v>353</v>
      </c>
      <c r="E818" s="3">
        <v>53</v>
      </c>
      <c r="F818" s="2">
        <f t="shared" si="12"/>
        <v>0.1501416430594901</v>
      </c>
      <c r="G818" s="2">
        <f>SUMIF(Table1[Category],Table1[[#This Row],[Category]],Table1[Units Returned])/SUMIF(Table1[Category],Table1[[#This Row],[Category]],Table1[Units
Sold])</f>
        <v>0.13608333538068448</v>
      </c>
      <c r="H818" s="3" t="b">
        <f>Table1[[#This Row],[Return Rate]]&gt;Table1[[#This Row],[Category Average Return Rate]]</f>
        <v>1</v>
      </c>
      <c r="J818" s="2"/>
      <c r="K818" s="18"/>
    </row>
    <row r="819" spans="1:11" x14ac:dyDescent="0.25">
      <c r="A819" t="s">
        <v>840</v>
      </c>
      <c r="B819" t="s">
        <v>20</v>
      </c>
      <c r="C819" s="3">
        <v>564</v>
      </c>
      <c r="D819" s="3">
        <v>184</v>
      </c>
      <c r="E819" s="3">
        <v>30</v>
      </c>
      <c r="F819" s="2">
        <f t="shared" si="12"/>
        <v>0.16304347826086957</v>
      </c>
      <c r="G819" s="2">
        <f>SUMIF(Table1[Category],Table1[[#This Row],[Category]],Table1[Units Returned])/SUMIF(Table1[Category],Table1[[#This Row],[Category]],Table1[Units
Sold])</f>
        <v>0.14674173181683495</v>
      </c>
      <c r="H819" s="3" t="b">
        <f>Table1[[#This Row],[Return Rate]]&gt;Table1[[#This Row],[Category Average Return Rate]]</f>
        <v>1</v>
      </c>
      <c r="J819" s="2"/>
      <c r="K819" s="18"/>
    </row>
    <row r="820" spans="1:11" x14ac:dyDescent="0.25">
      <c r="A820" t="s">
        <v>841</v>
      </c>
      <c r="B820" t="s">
        <v>20</v>
      </c>
      <c r="C820" s="3">
        <v>4954</v>
      </c>
      <c r="D820" s="3">
        <v>3</v>
      </c>
      <c r="E820" s="3">
        <v>0</v>
      </c>
      <c r="F820" s="2">
        <f t="shared" si="12"/>
        <v>0</v>
      </c>
      <c r="G820" s="2">
        <f>SUMIF(Table1[Category],Table1[[#This Row],[Category]],Table1[Units Returned])/SUMIF(Table1[Category],Table1[[#This Row],[Category]],Table1[Units
Sold])</f>
        <v>0.14674173181683495</v>
      </c>
      <c r="H820" s="3" t="b">
        <f>Table1[[#This Row],[Return Rate]]&gt;Table1[[#This Row],[Category Average Return Rate]]</f>
        <v>0</v>
      </c>
      <c r="J820" s="2"/>
      <c r="K820" s="18"/>
    </row>
    <row r="821" spans="1:11" x14ac:dyDescent="0.25">
      <c r="A821" t="s">
        <v>842</v>
      </c>
      <c r="B821" t="s">
        <v>17</v>
      </c>
      <c r="C821" s="3">
        <v>4159</v>
      </c>
      <c r="D821" s="3">
        <v>191</v>
      </c>
      <c r="E821" s="3">
        <v>18</v>
      </c>
      <c r="F821" s="2">
        <f t="shared" si="12"/>
        <v>9.4240837696335081E-2</v>
      </c>
      <c r="G821" s="2">
        <f>SUMIF(Table1[Category],Table1[[#This Row],[Category]],Table1[Units Returned])/SUMIF(Table1[Category],Table1[[#This Row],[Category]],Table1[Units
Sold])</f>
        <v>9.1427097500351731E-2</v>
      </c>
      <c r="H821" s="3" t="b">
        <f>Table1[[#This Row],[Return Rate]]&gt;Table1[[#This Row],[Category Average Return Rate]]</f>
        <v>1</v>
      </c>
      <c r="J821" s="2"/>
      <c r="K821" s="18"/>
    </row>
    <row r="822" spans="1:11" x14ac:dyDescent="0.25">
      <c r="A822" t="s">
        <v>843</v>
      </c>
      <c r="B822" t="s">
        <v>34</v>
      </c>
      <c r="C822" s="3">
        <v>2184</v>
      </c>
      <c r="D822" s="3">
        <v>118</v>
      </c>
      <c r="E822" s="3">
        <v>18</v>
      </c>
      <c r="F822" s="2">
        <f t="shared" si="12"/>
        <v>0.15254237288135594</v>
      </c>
      <c r="G822" s="2">
        <f>SUMIF(Table1[Category],Table1[[#This Row],[Category]],Table1[Units Returned])/SUMIF(Table1[Category],Table1[[#This Row],[Category]],Table1[Units
Sold])</f>
        <v>0.14105128205128206</v>
      </c>
      <c r="H822" s="3" t="b">
        <f>Table1[[#This Row],[Return Rate]]&gt;Table1[[#This Row],[Category Average Return Rate]]</f>
        <v>1</v>
      </c>
      <c r="J822" s="2"/>
      <c r="K822" s="18"/>
    </row>
    <row r="823" spans="1:11" x14ac:dyDescent="0.25">
      <c r="A823" t="s">
        <v>844</v>
      </c>
      <c r="B823" t="s">
        <v>30</v>
      </c>
      <c r="C823" s="3">
        <v>3645</v>
      </c>
      <c r="D823" s="3">
        <v>19</v>
      </c>
      <c r="E823" s="3">
        <v>2</v>
      </c>
      <c r="F823" s="2">
        <f t="shared" si="12"/>
        <v>0.10526315789473684</v>
      </c>
      <c r="G823" s="2">
        <f>SUMIF(Table1[Category],Table1[[#This Row],[Category]],Table1[Units Returned])/SUMIF(Table1[Category],Table1[[#This Row],[Category]],Table1[Units
Sold])</f>
        <v>9.562198283037264E-2</v>
      </c>
      <c r="H823" s="3" t="b">
        <f>Table1[[#This Row],[Return Rate]]&gt;Table1[[#This Row],[Category Average Return Rate]]</f>
        <v>1</v>
      </c>
      <c r="J823" s="2"/>
      <c r="K823" s="18"/>
    </row>
    <row r="824" spans="1:11" x14ac:dyDescent="0.25">
      <c r="A824" t="s">
        <v>845</v>
      </c>
      <c r="B824" t="s">
        <v>30</v>
      </c>
      <c r="C824" s="3">
        <v>3006</v>
      </c>
      <c r="D824" s="3">
        <v>23</v>
      </c>
      <c r="E824" s="3">
        <v>2</v>
      </c>
      <c r="F824" s="2">
        <f t="shared" si="12"/>
        <v>8.6956521739130432E-2</v>
      </c>
      <c r="G824" s="2">
        <f>SUMIF(Table1[Category],Table1[[#This Row],[Category]],Table1[Units Returned])/SUMIF(Table1[Category],Table1[[#This Row],[Category]],Table1[Units
Sold])</f>
        <v>9.562198283037264E-2</v>
      </c>
      <c r="H824" s="3" t="b">
        <f>Table1[[#This Row],[Return Rate]]&gt;Table1[[#This Row],[Category Average Return Rate]]</f>
        <v>0</v>
      </c>
      <c r="J824" s="2"/>
      <c r="K824" s="18"/>
    </row>
    <row r="825" spans="1:11" x14ac:dyDescent="0.25">
      <c r="A825" t="s">
        <v>846</v>
      </c>
      <c r="B825" t="s">
        <v>28</v>
      </c>
      <c r="C825" s="3">
        <v>1610</v>
      </c>
      <c r="D825" s="3">
        <v>413</v>
      </c>
      <c r="E825" s="3">
        <v>83</v>
      </c>
      <c r="F825" s="2">
        <f t="shared" si="12"/>
        <v>0.2009685230024213</v>
      </c>
      <c r="G825" s="2">
        <f>SUMIF(Table1[Category],Table1[[#This Row],[Category]],Table1[Units Returned])/SUMIF(Table1[Category],Table1[[#This Row],[Category]],Table1[Units
Sold])</f>
        <v>0.21457971497228237</v>
      </c>
      <c r="H825" s="3" t="b">
        <f>Table1[[#This Row],[Return Rate]]&gt;Table1[[#This Row],[Category Average Return Rate]]</f>
        <v>0</v>
      </c>
      <c r="J825" s="2"/>
      <c r="K825" s="18"/>
    </row>
    <row r="826" spans="1:11" x14ac:dyDescent="0.25">
      <c r="A826" t="s">
        <v>847</v>
      </c>
      <c r="B826" t="s">
        <v>17</v>
      </c>
      <c r="C826" s="3">
        <v>1316</v>
      </c>
      <c r="D826" s="3">
        <v>30</v>
      </c>
      <c r="E826" s="3">
        <v>4</v>
      </c>
      <c r="F826" s="2">
        <f t="shared" si="12"/>
        <v>0.13333333333333333</v>
      </c>
      <c r="G826" s="2">
        <f>SUMIF(Table1[Category],Table1[[#This Row],[Category]],Table1[Units Returned])/SUMIF(Table1[Category],Table1[[#This Row],[Category]],Table1[Units
Sold])</f>
        <v>9.1427097500351731E-2</v>
      </c>
      <c r="H826" s="3" t="b">
        <f>Table1[[#This Row],[Return Rate]]&gt;Table1[[#This Row],[Category Average Return Rate]]</f>
        <v>1</v>
      </c>
      <c r="J826" s="2"/>
      <c r="K826" s="18"/>
    </row>
    <row r="827" spans="1:11" x14ac:dyDescent="0.25">
      <c r="A827" t="s">
        <v>848</v>
      </c>
      <c r="B827" t="s">
        <v>28</v>
      </c>
      <c r="C827" s="3">
        <v>2219</v>
      </c>
      <c r="D827" s="3">
        <v>295</v>
      </c>
      <c r="E827" s="3">
        <v>59</v>
      </c>
      <c r="F827" s="2">
        <f t="shared" si="12"/>
        <v>0.2</v>
      </c>
      <c r="G827" s="2">
        <f>SUMIF(Table1[Category],Table1[[#This Row],[Category]],Table1[Units Returned])/SUMIF(Table1[Category],Table1[[#This Row],[Category]],Table1[Units
Sold])</f>
        <v>0.21457971497228237</v>
      </c>
      <c r="H827" s="3" t="b">
        <f>Table1[[#This Row],[Return Rate]]&gt;Table1[[#This Row],[Category Average Return Rate]]</f>
        <v>0</v>
      </c>
      <c r="J827" s="2"/>
      <c r="K827" s="18"/>
    </row>
    <row r="828" spans="1:11" x14ac:dyDescent="0.25">
      <c r="A828" t="s">
        <v>849</v>
      </c>
      <c r="B828" t="s">
        <v>28</v>
      </c>
      <c r="C828" s="3">
        <v>3688</v>
      </c>
      <c r="D828" s="3">
        <v>108</v>
      </c>
      <c r="E828" s="3">
        <v>22</v>
      </c>
      <c r="F828" s="2">
        <f t="shared" si="12"/>
        <v>0.20370370370370369</v>
      </c>
      <c r="G828" s="2">
        <f>SUMIF(Table1[Category],Table1[[#This Row],[Category]],Table1[Units Returned])/SUMIF(Table1[Category],Table1[[#This Row],[Category]],Table1[Units
Sold])</f>
        <v>0.21457971497228237</v>
      </c>
      <c r="H828" s="3" t="b">
        <f>Table1[[#This Row],[Return Rate]]&gt;Table1[[#This Row],[Category Average Return Rate]]</f>
        <v>0</v>
      </c>
      <c r="J828" s="2"/>
      <c r="K828" s="18"/>
    </row>
    <row r="829" spans="1:11" x14ac:dyDescent="0.25">
      <c r="A829" t="s">
        <v>850</v>
      </c>
      <c r="B829" t="s">
        <v>28</v>
      </c>
      <c r="C829" s="3">
        <v>799</v>
      </c>
      <c r="D829" s="3">
        <v>367</v>
      </c>
      <c r="E829" s="3">
        <v>73</v>
      </c>
      <c r="F829" s="2">
        <f t="shared" si="12"/>
        <v>0.1989100817438692</v>
      </c>
      <c r="G829" s="2">
        <f>SUMIF(Table1[Category],Table1[[#This Row],[Category]],Table1[Units Returned])/SUMIF(Table1[Category],Table1[[#This Row],[Category]],Table1[Units
Sold])</f>
        <v>0.21457971497228237</v>
      </c>
      <c r="H829" s="3" t="b">
        <f>Table1[[#This Row],[Return Rate]]&gt;Table1[[#This Row],[Category Average Return Rate]]</f>
        <v>0</v>
      </c>
      <c r="J829" s="2"/>
      <c r="K829" s="18"/>
    </row>
    <row r="830" spans="1:11" x14ac:dyDescent="0.25">
      <c r="A830" t="s">
        <v>851</v>
      </c>
      <c r="B830" t="s">
        <v>34</v>
      </c>
      <c r="C830" s="3">
        <v>3477</v>
      </c>
      <c r="D830" s="3">
        <v>281</v>
      </c>
      <c r="E830" s="3">
        <v>44</v>
      </c>
      <c r="F830" s="2">
        <f t="shared" si="12"/>
        <v>0.15658362989323843</v>
      </c>
      <c r="G830" s="2">
        <f>SUMIF(Table1[Category],Table1[[#This Row],[Category]],Table1[Units Returned])/SUMIF(Table1[Category],Table1[[#This Row],[Category]],Table1[Units
Sold])</f>
        <v>0.14105128205128206</v>
      </c>
      <c r="H830" s="3" t="b">
        <f>Table1[[#This Row],[Return Rate]]&gt;Table1[[#This Row],[Category Average Return Rate]]</f>
        <v>1</v>
      </c>
      <c r="J830" s="2"/>
      <c r="K830" s="18"/>
    </row>
    <row r="831" spans="1:11" x14ac:dyDescent="0.25">
      <c r="A831" t="s">
        <v>852</v>
      </c>
      <c r="B831" t="s">
        <v>34</v>
      </c>
      <c r="C831" s="3">
        <v>4830</v>
      </c>
      <c r="D831" s="3">
        <v>128</v>
      </c>
      <c r="E831" s="3">
        <v>20</v>
      </c>
      <c r="F831" s="2">
        <f t="shared" si="12"/>
        <v>0.15625</v>
      </c>
      <c r="G831" s="2">
        <f>SUMIF(Table1[Category],Table1[[#This Row],[Category]],Table1[Units Returned])/SUMIF(Table1[Category],Table1[[#This Row],[Category]],Table1[Units
Sold])</f>
        <v>0.14105128205128206</v>
      </c>
      <c r="H831" s="3" t="b">
        <f>Table1[[#This Row],[Return Rate]]&gt;Table1[[#This Row],[Category Average Return Rate]]</f>
        <v>1</v>
      </c>
      <c r="J831" s="2"/>
      <c r="K831" s="18"/>
    </row>
    <row r="832" spans="1:11" x14ac:dyDescent="0.25">
      <c r="A832" t="s">
        <v>853</v>
      </c>
      <c r="B832" t="s">
        <v>23</v>
      </c>
      <c r="C832" s="3">
        <v>1977</v>
      </c>
      <c r="D832" s="3">
        <v>229</v>
      </c>
      <c r="E832" s="3">
        <v>34</v>
      </c>
      <c r="F832" s="2">
        <f t="shared" si="12"/>
        <v>0.14847161572052403</v>
      </c>
      <c r="G832" s="2">
        <f>SUMIF(Table1[Category],Table1[[#This Row],[Category]],Table1[Units Returned])/SUMIF(Table1[Category],Table1[[#This Row],[Category]],Table1[Units
Sold])</f>
        <v>0.13608333538068448</v>
      </c>
      <c r="H832" s="3" t="b">
        <f>Table1[[#This Row],[Return Rate]]&gt;Table1[[#This Row],[Category Average Return Rate]]</f>
        <v>1</v>
      </c>
      <c r="J832" s="2"/>
      <c r="K832" s="18"/>
    </row>
    <row r="833" spans="1:11" x14ac:dyDescent="0.25">
      <c r="A833" t="s">
        <v>854</v>
      </c>
      <c r="B833" t="s">
        <v>23</v>
      </c>
      <c r="C833" s="3">
        <v>3854</v>
      </c>
      <c r="D833" s="3">
        <v>111</v>
      </c>
      <c r="E833" s="3">
        <v>16</v>
      </c>
      <c r="F833" s="2">
        <f t="shared" si="12"/>
        <v>0.14414414414414414</v>
      </c>
      <c r="G833" s="2">
        <f>SUMIF(Table1[Category],Table1[[#This Row],[Category]],Table1[Units Returned])/SUMIF(Table1[Category],Table1[[#This Row],[Category]],Table1[Units
Sold])</f>
        <v>0.13608333538068448</v>
      </c>
      <c r="H833" s="3" t="b">
        <f>Table1[[#This Row],[Return Rate]]&gt;Table1[[#This Row],[Category Average Return Rate]]</f>
        <v>1</v>
      </c>
      <c r="J833" s="2"/>
      <c r="K833" s="18"/>
    </row>
    <row r="834" spans="1:11" x14ac:dyDescent="0.25">
      <c r="A834" t="s">
        <v>855</v>
      </c>
      <c r="B834" t="s">
        <v>28</v>
      </c>
      <c r="C834" s="3">
        <v>3752</v>
      </c>
      <c r="D834" s="3">
        <v>136</v>
      </c>
      <c r="E834" s="3">
        <v>33</v>
      </c>
      <c r="F834" s="2">
        <f t="shared" si="12"/>
        <v>0.24264705882352941</v>
      </c>
      <c r="G834" s="2">
        <f>SUMIF(Table1[Category],Table1[[#This Row],[Category]],Table1[Units Returned])/SUMIF(Table1[Category],Table1[[#This Row],[Category]],Table1[Units
Sold])</f>
        <v>0.21457971497228237</v>
      </c>
      <c r="H834" s="3" t="b">
        <f>Table1[[#This Row],[Return Rate]]&gt;Table1[[#This Row],[Category Average Return Rate]]</f>
        <v>1</v>
      </c>
      <c r="J834" s="2"/>
      <c r="K834" s="18"/>
    </row>
    <row r="835" spans="1:11" x14ac:dyDescent="0.25">
      <c r="A835" t="s">
        <v>856</v>
      </c>
      <c r="B835" t="s">
        <v>17</v>
      </c>
      <c r="C835" s="3">
        <v>2406</v>
      </c>
      <c r="D835" s="3">
        <v>362</v>
      </c>
      <c r="E835" s="3">
        <v>33</v>
      </c>
      <c r="F835" s="2">
        <f t="shared" si="12"/>
        <v>9.1160220994475141E-2</v>
      </c>
      <c r="G835" s="2">
        <f>SUMIF(Table1[Category],Table1[[#This Row],[Category]],Table1[Units Returned])/SUMIF(Table1[Category],Table1[[#This Row],[Category]],Table1[Units
Sold])</f>
        <v>9.1427097500351731E-2</v>
      </c>
      <c r="H835" s="3" t="b">
        <f>Table1[[#This Row],[Return Rate]]&gt;Table1[[#This Row],[Category Average Return Rate]]</f>
        <v>0</v>
      </c>
      <c r="J835" s="2"/>
      <c r="K835" s="18"/>
    </row>
    <row r="836" spans="1:11" x14ac:dyDescent="0.25">
      <c r="A836" t="s">
        <v>857</v>
      </c>
      <c r="B836" t="s">
        <v>30</v>
      </c>
      <c r="C836" s="3">
        <v>4840</v>
      </c>
      <c r="D836" s="3">
        <v>186</v>
      </c>
      <c r="E836" s="3">
        <v>19</v>
      </c>
      <c r="F836" s="2">
        <f t="shared" si="12"/>
        <v>0.10215053763440861</v>
      </c>
      <c r="G836" s="2">
        <f>SUMIF(Table1[Category],Table1[[#This Row],[Category]],Table1[Units Returned])/SUMIF(Table1[Category],Table1[[#This Row],[Category]],Table1[Units
Sold])</f>
        <v>9.562198283037264E-2</v>
      </c>
      <c r="H836" s="3" t="b">
        <f>Table1[[#This Row],[Return Rate]]&gt;Table1[[#This Row],[Category Average Return Rate]]</f>
        <v>1</v>
      </c>
      <c r="J836" s="2"/>
      <c r="K836" s="18"/>
    </row>
    <row r="837" spans="1:11" x14ac:dyDescent="0.25">
      <c r="A837" t="s">
        <v>858</v>
      </c>
      <c r="B837" t="s">
        <v>34</v>
      </c>
      <c r="C837" s="3">
        <v>2385</v>
      </c>
      <c r="D837" s="3">
        <v>144</v>
      </c>
      <c r="E837" s="3">
        <v>22</v>
      </c>
      <c r="F837" s="2">
        <f t="shared" si="12"/>
        <v>0.15277777777777779</v>
      </c>
      <c r="G837" s="2">
        <f>SUMIF(Table1[Category],Table1[[#This Row],[Category]],Table1[Units Returned])/SUMIF(Table1[Category],Table1[[#This Row],[Category]],Table1[Units
Sold])</f>
        <v>0.14105128205128206</v>
      </c>
      <c r="H837" s="3" t="b">
        <f>Table1[[#This Row],[Return Rate]]&gt;Table1[[#This Row],[Category Average Return Rate]]</f>
        <v>1</v>
      </c>
      <c r="J837" s="2"/>
      <c r="K837" s="18"/>
    </row>
    <row r="838" spans="1:11" x14ac:dyDescent="0.25">
      <c r="A838" t="s">
        <v>859</v>
      </c>
      <c r="B838" t="s">
        <v>17</v>
      </c>
      <c r="C838" s="3">
        <v>356</v>
      </c>
      <c r="D838" s="3">
        <v>72</v>
      </c>
      <c r="E838" s="3">
        <v>7</v>
      </c>
      <c r="F838" s="2">
        <f t="shared" si="12"/>
        <v>9.7222222222222224E-2</v>
      </c>
      <c r="G838" s="2">
        <f>SUMIF(Table1[Category],Table1[[#This Row],[Category]],Table1[Units Returned])/SUMIF(Table1[Category],Table1[[#This Row],[Category]],Table1[Units
Sold])</f>
        <v>9.1427097500351731E-2</v>
      </c>
      <c r="H838" s="3" t="b">
        <f>Table1[[#This Row],[Return Rate]]&gt;Table1[[#This Row],[Category Average Return Rate]]</f>
        <v>1</v>
      </c>
      <c r="J838" s="2"/>
      <c r="K838" s="18"/>
    </row>
    <row r="839" spans="1:11" x14ac:dyDescent="0.25">
      <c r="A839" t="s">
        <v>860</v>
      </c>
      <c r="B839" t="s">
        <v>20</v>
      </c>
      <c r="C839" s="3">
        <v>3715</v>
      </c>
      <c r="D839" s="3">
        <v>129</v>
      </c>
      <c r="E839" s="3">
        <v>18</v>
      </c>
      <c r="F839" s="2">
        <f t="shared" ref="F839:F902" si="13">E839/D839</f>
        <v>0.13953488372093023</v>
      </c>
      <c r="G839" s="2">
        <f>SUMIF(Table1[Category],Table1[[#This Row],[Category]],Table1[Units Returned])/SUMIF(Table1[Category],Table1[[#This Row],[Category]],Table1[Units
Sold])</f>
        <v>0.14674173181683495</v>
      </c>
      <c r="H839" s="3" t="b">
        <f>Table1[[#This Row],[Return Rate]]&gt;Table1[[#This Row],[Category Average Return Rate]]</f>
        <v>0</v>
      </c>
      <c r="J839" s="2"/>
      <c r="K839" s="18"/>
    </row>
    <row r="840" spans="1:11" x14ac:dyDescent="0.25">
      <c r="A840" t="s">
        <v>861</v>
      </c>
      <c r="B840" t="s">
        <v>34</v>
      </c>
      <c r="C840" s="3">
        <v>2039</v>
      </c>
      <c r="D840" s="3">
        <v>364</v>
      </c>
      <c r="E840" s="3">
        <v>62</v>
      </c>
      <c r="F840" s="2">
        <f t="shared" si="13"/>
        <v>0.17032967032967034</v>
      </c>
      <c r="G840" s="2">
        <f>SUMIF(Table1[Category],Table1[[#This Row],[Category]],Table1[Units Returned])/SUMIF(Table1[Category],Table1[[#This Row],[Category]],Table1[Units
Sold])</f>
        <v>0.14105128205128206</v>
      </c>
      <c r="H840" s="3" t="b">
        <f>Table1[[#This Row],[Return Rate]]&gt;Table1[[#This Row],[Category Average Return Rate]]</f>
        <v>1</v>
      </c>
      <c r="J840" s="2"/>
      <c r="K840" s="18"/>
    </row>
    <row r="841" spans="1:11" x14ac:dyDescent="0.25">
      <c r="A841" t="s">
        <v>862</v>
      </c>
      <c r="B841" t="s">
        <v>34</v>
      </c>
      <c r="C841" s="3">
        <v>711</v>
      </c>
      <c r="D841" s="3">
        <v>261</v>
      </c>
      <c r="E841" s="3">
        <v>37</v>
      </c>
      <c r="F841" s="2">
        <f t="shared" si="13"/>
        <v>0.1417624521072797</v>
      </c>
      <c r="G841" s="2">
        <f>SUMIF(Table1[Category],Table1[[#This Row],[Category]],Table1[Units Returned])/SUMIF(Table1[Category],Table1[[#This Row],[Category]],Table1[Units
Sold])</f>
        <v>0.14105128205128206</v>
      </c>
      <c r="H841" s="3" t="b">
        <f>Table1[[#This Row],[Return Rate]]&gt;Table1[[#This Row],[Category Average Return Rate]]</f>
        <v>1</v>
      </c>
      <c r="J841" s="2"/>
      <c r="K841" s="18"/>
    </row>
    <row r="842" spans="1:11" x14ac:dyDescent="0.25">
      <c r="A842" t="s">
        <v>863</v>
      </c>
      <c r="B842" t="s">
        <v>23</v>
      </c>
      <c r="C842" s="3">
        <v>4694</v>
      </c>
      <c r="D842" s="3">
        <v>3</v>
      </c>
      <c r="E842" s="3">
        <v>0</v>
      </c>
      <c r="F842" s="2">
        <f t="shared" si="13"/>
        <v>0</v>
      </c>
      <c r="G842" s="2">
        <f>SUMIF(Table1[Category],Table1[[#This Row],[Category]],Table1[Units Returned])/SUMIF(Table1[Category],Table1[[#This Row],[Category]],Table1[Units
Sold])</f>
        <v>0.13608333538068448</v>
      </c>
      <c r="H842" s="3" t="b">
        <f>Table1[[#This Row],[Return Rate]]&gt;Table1[[#This Row],[Category Average Return Rate]]</f>
        <v>0</v>
      </c>
      <c r="J842" s="2"/>
      <c r="K842" s="18"/>
    </row>
    <row r="843" spans="1:11" x14ac:dyDescent="0.25">
      <c r="A843" t="s">
        <v>864</v>
      </c>
      <c r="B843" t="s">
        <v>30</v>
      </c>
      <c r="C843" s="3">
        <v>361</v>
      </c>
      <c r="D843" s="3">
        <v>449</v>
      </c>
      <c r="E843" s="3">
        <v>45</v>
      </c>
      <c r="F843" s="2">
        <f t="shared" si="13"/>
        <v>0.10022271714922049</v>
      </c>
      <c r="G843" s="2">
        <f>SUMIF(Table1[Category],Table1[[#This Row],[Category]],Table1[Units Returned])/SUMIF(Table1[Category],Table1[[#This Row],[Category]],Table1[Units
Sold])</f>
        <v>9.562198283037264E-2</v>
      </c>
      <c r="H843" s="3" t="b">
        <f>Table1[[#This Row],[Return Rate]]&gt;Table1[[#This Row],[Category Average Return Rate]]</f>
        <v>1</v>
      </c>
      <c r="J843" s="2"/>
      <c r="K843" s="18"/>
    </row>
    <row r="844" spans="1:11" x14ac:dyDescent="0.25">
      <c r="A844" t="s">
        <v>865</v>
      </c>
      <c r="B844" t="s">
        <v>30</v>
      </c>
      <c r="C844" s="3">
        <v>2970</v>
      </c>
      <c r="D844" s="3">
        <v>388</v>
      </c>
      <c r="E844" s="3">
        <v>39</v>
      </c>
      <c r="F844" s="2">
        <f t="shared" si="13"/>
        <v>0.10051546391752578</v>
      </c>
      <c r="G844" s="2">
        <f>SUMIF(Table1[Category],Table1[[#This Row],[Category]],Table1[Units Returned])/SUMIF(Table1[Category],Table1[[#This Row],[Category]],Table1[Units
Sold])</f>
        <v>9.562198283037264E-2</v>
      </c>
      <c r="H844" s="3" t="b">
        <f>Table1[[#This Row],[Return Rate]]&gt;Table1[[#This Row],[Category Average Return Rate]]</f>
        <v>1</v>
      </c>
      <c r="J844" s="2"/>
      <c r="K844" s="18"/>
    </row>
    <row r="845" spans="1:11" x14ac:dyDescent="0.25">
      <c r="A845" t="s">
        <v>866</v>
      </c>
      <c r="B845" t="s">
        <v>20</v>
      </c>
      <c r="C845" s="3">
        <v>1132</v>
      </c>
      <c r="D845" s="3">
        <v>104</v>
      </c>
      <c r="E845" s="3">
        <v>12</v>
      </c>
      <c r="F845" s="2">
        <f t="shared" si="13"/>
        <v>0.11538461538461539</v>
      </c>
      <c r="G845" s="2">
        <f>SUMIF(Table1[Category],Table1[[#This Row],[Category]],Table1[Units Returned])/SUMIF(Table1[Category],Table1[[#This Row],[Category]],Table1[Units
Sold])</f>
        <v>0.14674173181683495</v>
      </c>
      <c r="H845" s="3" t="b">
        <f>Table1[[#This Row],[Return Rate]]&gt;Table1[[#This Row],[Category Average Return Rate]]</f>
        <v>0</v>
      </c>
      <c r="J845" s="2"/>
      <c r="K845" s="18"/>
    </row>
    <row r="846" spans="1:11" x14ac:dyDescent="0.25">
      <c r="A846" t="s">
        <v>867</v>
      </c>
      <c r="B846" t="s">
        <v>20</v>
      </c>
      <c r="C846" s="3">
        <v>3021</v>
      </c>
      <c r="D846" s="3">
        <v>483</v>
      </c>
      <c r="E846" s="3">
        <v>48</v>
      </c>
      <c r="F846" s="2">
        <f t="shared" si="13"/>
        <v>9.9378881987577633E-2</v>
      </c>
      <c r="G846" s="2">
        <f>SUMIF(Table1[Category],Table1[[#This Row],[Category]],Table1[Units Returned])/SUMIF(Table1[Category],Table1[[#This Row],[Category]],Table1[Units
Sold])</f>
        <v>0.14674173181683495</v>
      </c>
      <c r="H846" s="3" t="b">
        <f>Table1[[#This Row],[Return Rate]]&gt;Table1[[#This Row],[Category Average Return Rate]]</f>
        <v>0</v>
      </c>
      <c r="J846" s="2"/>
      <c r="K846" s="18"/>
    </row>
    <row r="847" spans="1:11" x14ac:dyDescent="0.25">
      <c r="A847" t="s">
        <v>868</v>
      </c>
      <c r="B847" t="s">
        <v>34</v>
      </c>
      <c r="C847" s="3">
        <v>804</v>
      </c>
      <c r="D847" s="3">
        <v>224</v>
      </c>
      <c r="E847" s="3">
        <v>60</v>
      </c>
      <c r="F847" s="2">
        <f t="shared" si="13"/>
        <v>0.26785714285714285</v>
      </c>
      <c r="G847" s="2">
        <f>SUMIF(Table1[Category],Table1[[#This Row],[Category]],Table1[Units Returned])/SUMIF(Table1[Category],Table1[[#This Row],[Category]],Table1[Units
Sold])</f>
        <v>0.14105128205128206</v>
      </c>
      <c r="H847" s="3" t="b">
        <f>Table1[[#This Row],[Return Rate]]&gt;Table1[[#This Row],[Category Average Return Rate]]</f>
        <v>1</v>
      </c>
      <c r="J847" s="2"/>
      <c r="K847" s="18"/>
    </row>
    <row r="848" spans="1:11" x14ac:dyDescent="0.25">
      <c r="A848" t="s">
        <v>869</v>
      </c>
      <c r="B848" t="s">
        <v>28</v>
      </c>
      <c r="C848" s="3">
        <v>4180</v>
      </c>
      <c r="D848" s="3">
        <v>320</v>
      </c>
      <c r="E848" s="3">
        <v>64</v>
      </c>
      <c r="F848" s="2">
        <f t="shared" si="13"/>
        <v>0.2</v>
      </c>
      <c r="G848" s="2">
        <f>SUMIF(Table1[Category],Table1[[#This Row],[Category]],Table1[Units Returned])/SUMIF(Table1[Category],Table1[[#This Row],[Category]],Table1[Units
Sold])</f>
        <v>0.21457971497228237</v>
      </c>
      <c r="H848" s="3" t="b">
        <f>Table1[[#This Row],[Return Rate]]&gt;Table1[[#This Row],[Category Average Return Rate]]</f>
        <v>0</v>
      </c>
      <c r="J848" s="2"/>
      <c r="K848" s="18"/>
    </row>
    <row r="849" spans="1:11" x14ac:dyDescent="0.25">
      <c r="A849" t="s">
        <v>870</v>
      </c>
      <c r="B849" t="s">
        <v>23</v>
      </c>
      <c r="C849" s="3">
        <v>4590</v>
      </c>
      <c r="D849" s="3">
        <v>362</v>
      </c>
      <c r="E849" s="3">
        <v>52</v>
      </c>
      <c r="F849" s="2">
        <f t="shared" si="13"/>
        <v>0.143646408839779</v>
      </c>
      <c r="G849" s="2">
        <f>SUMIF(Table1[Category],Table1[[#This Row],[Category]],Table1[Units Returned])/SUMIF(Table1[Category],Table1[[#This Row],[Category]],Table1[Units
Sold])</f>
        <v>0.13608333538068448</v>
      </c>
      <c r="H849" s="3" t="b">
        <f>Table1[[#This Row],[Return Rate]]&gt;Table1[[#This Row],[Category Average Return Rate]]</f>
        <v>1</v>
      </c>
      <c r="J849" s="2"/>
      <c r="K849" s="18"/>
    </row>
    <row r="850" spans="1:11" x14ac:dyDescent="0.25">
      <c r="A850" t="s">
        <v>871</v>
      </c>
      <c r="B850" t="s">
        <v>23</v>
      </c>
      <c r="C850" s="3">
        <v>402</v>
      </c>
      <c r="D850" s="3">
        <v>354</v>
      </c>
      <c r="E850" s="3">
        <v>51</v>
      </c>
      <c r="F850" s="2">
        <f t="shared" si="13"/>
        <v>0.1440677966101695</v>
      </c>
      <c r="G850" s="2">
        <f>SUMIF(Table1[Category],Table1[[#This Row],[Category]],Table1[Units Returned])/SUMIF(Table1[Category],Table1[[#This Row],[Category]],Table1[Units
Sold])</f>
        <v>0.13608333538068448</v>
      </c>
      <c r="H850" s="3" t="b">
        <f>Table1[[#This Row],[Return Rate]]&gt;Table1[[#This Row],[Category Average Return Rate]]</f>
        <v>1</v>
      </c>
      <c r="J850" s="2"/>
      <c r="K850" s="18"/>
    </row>
    <row r="851" spans="1:11" x14ac:dyDescent="0.25">
      <c r="A851" t="s">
        <v>872</v>
      </c>
      <c r="B851" t="s">
        <v>34</v>
      </c>
      <c r="C851" s="3">
        <v>952</v>
      </c>
      <c r="D851" s="3">
        <v>491</v>
      </c>
      <c r="E851" s="3">
        <v>49</v>
      </c>
      <c r="F851" s="2">
        <f t="shared" si="13"/>
        <v>9.9796334012219962E-2</v>
      </c>
      <c r="G851" s="2">
        <f>SUMIF(Table1[Category],Table1[[#This Row],[Category]],Table1[Units Returned])/SUMIF(Table1[Category],Table1[[#This Row],[Category]],Table1[Units
Sold])</f>
        <v>0.14105128205128206</v>
      </c>
      <c r="H851" s="3" t="b">
        <f>Table1[[#This Row],[Return Rate]]&gt;Table1[[#This Row],[Category Average Return Rate]]</f>
        <v>0</v>
      </c>
      <c r="J851" s="2"/>
      <c r="K851" s="18"/>
    </row>
    <row r="852" spans="1:11" x14ac:dyDescent="0.25">
      <c r="A852" t="s">
        <v>873</v>
      </c>
      <c r="B852" t="s">
        <v>17</v>
      </c>
      <c r="C852" s="3">
        <v>3938</v>
      </c>
      <c r="D852" s="3">
        <v>473</v>
      </c>
      <c r="E852" s="3">
        <v>43</v>
      </c>
      <c r="F852" s="2">
        <f t="shared" si="13"/>
        <v>9.0909090909090912E-2</v>
      </c>
      <c r="G852" s="2">
        <f>SUMIF(Table1[Category],Table1[[#This Row],[Category]],Table1[Units Returned])/SUMIF(Table1[Category],Table1[[#This Row],[Category]],Table1[Units
Sold])</f>
        <v>9.1427097500351731E-2</v>
      </c>
      <c r="H852" s="3" t="b">
        <f>Table1[[#This Row],[Return Rate]]&gt;Table1[[#This Row],[Category Average Return Rate]]</f>
        <v>0</v>
      </c>
      <c r="J852" s="2"/>
      <c r="K852" s="18"/>
    </row>
    <row r="853" spans="1:11" x14ac:dyDescent="0.25">
      <c r="A853" t="s">
        <v>874</v>
      </c>
      <c r="B853" t="s">
        <v>28</v>
      </c>
      <c r="C853" s="3">
        <v>208</v>
      </c>
      <c r="D853" s="3">
        <v>10</v>
      </c>
      <c r="E853" s="3">
        <v>5</v>
      </c>
      <c r="F853" s="2">
        <f t="shared" si="13"/>
        <v>0.5</v>
      </c>
      <c r="G853" s="2">
        <f>SUMIF(Table1[Category],Table1[[#This Row],[Category]],Table1[Units Returned])/SUMIF(Table1[Category],Table1[[#This Row],[Category]],Table1[Units
Sold])</f>
        <v>0.21457971497228237</v>
      </c>
      <c r="H853" s="3" t="b">
        <f>Table1[[#This Row],[Return Rate]]&gt;Table1[[#This Row],[Category Average Return Rate]]</f>
        <v>1</v>
      </c>
      <c r="J853" s="2"/>
      <c r="K853" s="18"/>
    </row>
    <row r="854" spans="1:11" x14ac:dyDescent="0.25">
      <c r="A854" t="s">
        <v>875</v>
      </c>
      <c r="B854" t="s">
        <v>34</v>
      </c>
      <c r="C854" s="3">
        <v>2027</v>
      </c>
      <c r="D854" s="3">
        <v>405</v>
      </c>
      <c r="E854" s="3">
        <v>42</v>
      </c>
      <c r="F854" s="2">
        <f t="shared" si="13"/>
        <v>0.1037037037037037</v>
      </c>
      <c r="G854" s="2">
        <f>SUMIF(Table1[Category],Table1[[#This Row],[Category]],Table1[Units Returned])/SUMIF(Table1[Category],Table1[[#This Row],[Category]],Table1[Units
Sold])</f>
        <v>0.14105128205128206</v>
      </c>
      <c r="H854" s="3" t="b">
        <f>Table1[[#This Row],[Return Rate]]&gt;Table1[[#This Row],[Category Average Return Rate]]</f>
        <v>0</v>
      </c>
      <c r="J854" s="2"/>
      <c r="K854" s="18"/>
    </row>
    <row r="855" spans="1:11" x14ac:dyDescent="0.25">
      <c r="A855" t="s">
        <v>876</v>
      </c>
      <c r="B855" t="s">
        <v>28</v>
      </c>
      <c r="C855" s="3">
        <v>1006</v>
      </c>
      <c r="D855" s="3">
        <v>384</v>
      </c>
      <c r="E855" s="3">
        <v>77</v>
      </c>
      <c r="F855" s="2">
        <f t="shared" si="13"/>
        <v>0.20052083333333334</v>
      </c>
      <c r="G855" s="2">
        <f>SUMIF(Table1[Category],Table1[[#This Row],[Category]],Table1[Units Returned])/SUMIF(Table1[Category],Table1[[#This Row],[Category]],Table1[Units
Sold])</f>
        <v>0.21457971497228237</v>
      </c>
      <c r="H855" s="3" t="b">
        <f>Table1[[#This Row],[Return Rate]]&gt;Table1[[#This Row],[Category Average Return Rate]]</f>
        <v>0</v>
      </c>
      <c r="J855" s="2"/>
      <c r="K855" s="18"/>
    </row>
    <row r="856" spans="1:11" x14ac:dyDescent="0.25">
      <c r="A856" t="s">
        <v>877</v>
      </c>
      <c r="B856" t="s">
        <v>28</v>
      </c>
      <c r="C856" s="3">
        <v>2121</v>
      </c>
      <c r="D856" s="3">
        <v>302</v>
      </c>
      <c r="E856" s="3">
        <v>60</v>
      </c>
      <c r="F856" s="2">
        <f t="shared" si="13"/>
        <v>0.19867549668874171</v>
      </c>
      <c r="G856" s="2">
        <f>SUMIF(Table1[Category],Table1[[#This Row],[Category]],Table1[Units Returned])/SUMIF(Table1[Category],Table1[[#This Row],[Category]],Table1[Units
Sold])</f>
        <v>0.21457971497228237</v>
      </c>
      <c r="H856" s="3" t="b">
        <f>Table1[[#This Row],[Return Rate]]&gt;Table1[[#This Row],[Category Average Return Rate]]</f>
        <v>0</v>
      </c>
      <c r="J856" s="2"/>
      <c r="K856" s="18"/>
    </row>
    <row r="857" spans="1:11" x14ac:dyDescent="0.25">
      <c r="A857" t="s">
        <v>878</v>
      </c>
      <c r="B857" t="s">
        <v>28</v>
      </c>
      <c r="C857" s="3">
        <v>453</v>
      </c>
      <c r="D857" s="3">
        <v>231</v>
      </c>
      <c r="E857" s="3">
        <v>46</v>
      </c>
      <c r="F857" s="2">
        <f t="shared" si="13"/>
        <v>0.19913419913419914</v>
      </c>
      <c r="G857" s="2">
        <f>SUMIF(Table1[Category],Table1[[#This Row],[Category]],Table1[Units Returned])/SUMIF(Table1[Category],Table1[[#This Row],[Category]],Table1[Units
Sold])</f>
        <v>0.21457971497228237</v>
      </c>
      <c r="H857" s="3" t="b">
        <f>Table1[[#This Row],[Return Rate]]&gt;Table1[[#This Row],[Category Average Return Rate]]</f>
        <v>0</v>
      </c>
      <c r="J857" s="2"/>
      <c r="K857" s="18"/>
    </row>
    <row r="858" spans="1:11" x14ac:dyDescent="0.25">
      <c r="A858" t="s">
        <v>879</v>
      </c>
      <c r="B858" t="s">
        <v>34</v>
      </c>
      <c r="C858" s="3">
        <v>4661</v>
      </c>
      <c r="D858" s="3">
        <v>219</v>
      </c>
      <c r="E858" s="3">
        <v>41</v>
      </c>
      <c r="F858" s="2">
        <f t="shared" si="13"/>
        <v>0.18721461187214611</v>
      </c>
      <c r="G858" s="2">
        <f>SUMIF(Table1[Category],Table1[[#This Row],[Category]],Table1[Units Returned])/SUMIF(Table1[Category],Table1[[#This Row],[Category]],Table1[Units
Sold])</f>
        <v>0.14105128205128206</v>
      </c>
      <c r="H858" s="3" t="b">
        <f>Table1[[#This Row],[Return Rate]]&gt;Table1[[#This Row],[Category Average Return Rate]]</f>
        <v>1</v>
      </c>
      <c r="J858" s="2"/>
      <c r="K858" s="18"/>
    </row>
    <row r="859" spans="1:11" x14ac:dyDescent="0.25">
      <c r="A859" t="s">
        <v>880</v>
      </c>
      <c r="B859" t="s">
        <v>23</v>
      </c>
      <c r="C859" s="3">
        <v>2829</v>
      </c>
      <c r="D859" s="3">
        <v>411</v>
      </c>
      <c r="E859" s="3">
        <v>63</v>
      </c>
      <c r="F859" s="2">
        <f t="shared" si="13"/>
        <v>0.15328467153284672</v>
      </c>
      <c r="G859" s="2">
        <f>SUMIF(Table1[Category],Table1[[#This Row],[Category]],Table1[Units Returned])/SUMIF(Table1[Category],Table1[[#This Row],[Category]],Table1[Units
Sold])</f>
        <v>0.13608333538068448</v>
      </c>
      <c r="H859" s="3" t="b">
        <f>Table1[[#This Row],[Return Rate]]&gt;Table1[[#This Row],[Category Average Return Rate]]</f>
        <v>1</v>
      </c>
      <c r="J859" s="2"/>
      <c r="K859" s="18"/>
    </row>
    <row r="860" spans="1:11" x14ac:dyDescent="0.25">
      <c r="A860" t="s">
        <v>881</v>
      </c>
      <c r="B860" t="s">
        <v>23</v>
      </c>
      <c r="C860" s="3">
        <v>1437</v>
      </c>
      <c r="D860" s="3">
        <v>66</v>
      </c>
      <c r="E860" s="3">
        <v>16</v>
      </c>
      <c r="F860" s="2">
        <f t="shared" si="13"/>
        <v>0.24242424242424243</v>
      </c>
      <c r="G860" s="2">
        <f>SUMIF(Table1[Category],Table1[[#This Row],[Category]],Table1[Units Returned])/SUMIF(Table1[Category],Table1[[#This Row],[Category]],Table1[Units
Sold])</f>
        <v>0.13608333538068448</v>
      </c>
      <c r="H860" s="3" t="b">
        <f>Table1[[#This Row],[Return Rate]]&gt;Table1[[#This Row],[Category Average Return Rate]]</f>
        <v>1</v>
      </c>
      <c r="J860" s="2"/>
      <c r="K860" s="18"/>
    </row>
    <row r="861" spans="1:11" x14ac:dyDescent="0.25">
      <c r="A861" t="s">
        <v>882</v>
      </c>
      <c r="B861" t="s">
        <v>28</v>
      </c>
      <c r="C861" s="3">
        <v>3503</v>
      </c>
      <c r="D861" s="3">
        <v>425</v>
      </c>
      <c r="E861" s="3">
        <v>85</v>
      </c>
      <c r="F861" s="2">
        <f t="shared" si="13"/>
        <v>0.2</v>
      </c>
      <c r="G861" s="2">
        <f>SUMIF(Table1[Category],Table1[[#This Row],[Category]],Table1[Units Returned])/SUMIF(Table1[Category],Table1[[#This Row],[Category]],Table1[Units
Sold])</f>
        <v>0.21457971497228237</v>
      </c>
      <c r="H861" s="3" t="b">
        <f>Table1[[#This Row],[Return Rate]]&gt;Table1[[#This Row],[Category Average Return Rate]]</f>
        <v>0</v>
      </c>
      <c r="J861" s="2"/>
      <c r="K861" s="18"/>
    </row>
    <row r="862" spans="1:11" x14ac:dyDescent="0.25">
      <c r="A862" t="s">
        <v>883</v>
      </c>
      <c r="B862" t="s">
        <v>17</v>
      </c>
      <c r="C862" s="3">
        <v>1005</v>
      </c>
      <c r="D862" s="3">
        <v>112</v>
      </c>
      <c r="E862" s="3">
        <v>17</v>
      </c>
      <c r="F862" s="2">
        <f t="shared" si="13"/>
        <v>0.15178571428571427</v>
      </c>
      <c r="G862" s="2">
        <f>SUMIF(Table1[Category],Table1[[#This Row],[Category]],Table1[Units Returned])/SUMIF(Table1[Category],Table1[[#This Row],[Category]],Table1[Units
Sold])</f>
        <v>9.1427097500351731E-2</v>
      </c>
      <c r="H862" s="3" t="b">
        <f>Table1[[#This Row],[Return Rate]]&gt;Table1[[#This Row],[Category Average Return Rate]]</f>
        <v>1</v>
      </c>
      <c r="J862" s="2"/>
      <c r="K862" s="18"/>
    </row>
    <row r="863" spans="1:11" x14ac:dyDescent="0.25">
      <c r="A863" t="s">
        <v>884</v>
      </c>
      <c r="B863" t="s">
        <v>30</v>
      </c>
      <c r="C863" s="3">
        <v>1762</v>
      </c>
      <c r="D863" s="3">
        <v>13</v>
      </c>
      <c r="E863" s="3">
        <v>2</v>
      </c>
      <c r="F863" s="2">
        <f t="shared" si="13"/>
        <v>0.15384615384615385</v>
      </c>
      <c r="G863" s="2">
        <f>SUMIF(Table1[Category],Table1[[#This Row],[Category]],Table1[Units Returned])/SUMIF(Table1[Category],Table1[[#This Row],[Category]],Table1[Units
Sold])</f>
        <v>9.562198283037264E-2</v>
      </c>
      <c r="H863" s="3" t="b">
        <f>Table1[[#This Row],[Return Rate]]&gt;Table1[[#This Row],[Category Average Return Rate]]</f>
        <v>1</v>
      </c>
      <c r="J863" s="2"/>
      <c r="K863" s="18"/>
    </row>
    <row r="864" spans="1:11" x14ac:dyDescent="0.25">
      <c r="A864" t="s">
        <v>885</v>
      </c>
      <c r="B864" t="s">
        <v>34</v>
      </c>
      <c r="C864" s="3">
        <v>4753</v>
      </c>
      <c r="D864" s="3">
        <v>393</v>
      </c>
      <c r="E864" s="3">
        <v>40</v>
      </c>
      <c r="F864" s="2">
        <f t="shared" si="13"/>
        <v>0.10178117048346055</v>
      </c>
      <c r="G864" s="2">
        <f>SUMIF(Table1[Category],Table1[[#This Row],[Category]],Table1[Units Returned])/SUMIF(Table1[Category],Table1[[#This Row],[Category]],Table1[Units
Sold])</f>
        <v>0.14105128205128206</v>
      </c>
      <c r="H864" s="3" t="b">
        <f>Table1[[#This Row],[Return Rate]]&gt;Table1[[#This Row],[Category Average Return Rate]]</f>
        <v>0</v>
      </c>
      <c r="J864" s="2"/>
      <c r="K864" s="18"/>
    </row>
    <row r="865" spans="1:11" x14ac:dyDescent="0.25">
      <c r="A865" t="s">
        <v>886</v>
      </c>
      <c r="B865" t="s">
        <v>30</v>
      </c>
      <c r="C865" s="3">
        <v>1323</v>
      </c>
      <c r="D865" s="3">
        <v>420</v>
      </c>
      <c r="E865" s="3">
        <v>23</v>
      </c>
      <c r="F865" s="2">
        <f t="shared" si="13"/>
        <v>5.4761904761904762E-2</v>
      </c>
      <c r="G865" s="2">
        <f>SUMIF(Table1[Category],Table1[[#This Row],[Category]],Table1[Units Returned])/SUMIF(Table1[Category],Table1[[#This Row],[Category]],Table1[Units
Sold])</f>
        <v>9.562198283037264E-2</v>
      </c>
      <c r="H865" s="3" t="b">
        <f>Table1[[#This Row],[Return Rate]]&gt;Table1[[#This Row],[Category Average Return Rate]]</f>
        <v>0</v>
      </c>
      <c r="J865" s="2"/>
      <c r="K865" s="18"/>
    </row>
    <row r="866" spans="1:11" x14ac:dyDescent="0.25">
      <c r="A866" t="s">
        <v>887</v>
      </c>
      <c r="B866" t="s">
        <v>17</v>
      </c>
      <c r="C866" s="3">
        <v>3861</v>
      </c>
      <c r="D866" s="3">
        <v>86</v>
      </c>
      <c r="E866" s="3">
        <v>8</v>
      </c>
      <c r="F866" s="2">
        <f t="shared" si="13"/>
        <v>9.3023255813953487E-2</v>
      </c>
      <c r="G866" s="2">
        <f>SUMIF(Table1[Category],Table1[[#This Row],[Category]],Table1[Units Returned])/SUMIF(Table1[Category],Table1[[#This Row],[Category]],Table1[Units
Sold])</f>
        <v>9.1427097500351731E-2</v>
      </c>
      <c r="H866" s="3" t="b">
        <f>Table1[[#This Row],[Return Rate]]&gt;Table1[[#This Row],[Category Average Return Rate]]</f>
        <v>1</v>
      </c>
      <c r="J866" s="2"/>
      <c r="K866" s="18"/>
    </row>
    <row r="867" spans="1:11" x14ac:dyDescent="0.25">
      <c r="A867" t="s">
        <v>888</v>
      </c>
      <c r="B867" t="s">
        <v>34</v>
      </c>
      <c r="C867" s="3">
        <v>2675</v>
      </c>
      <c r="D867" s="3">
        <v>234</v>
      </c>
      <c r="E867" s="3">
        <v>36</v>
      </c>
      <c r="F867" s="2">
        <f t="shared" si="13"/>
        <v>0.15384615384615385</v>
      </c>
      <c r="G867" s="2">
        <f>SUMIF(Table1[Category],Table1[[#This Row],[Category]],Table1[Units Returned])/SUMIF(Table1[Category],Table1[[#This Row],[Category]],Table1[Units
Sold])</f>
        <v>0.14105128205128206</v>
      </c>
      <c r="H867" s="3" t="b">
        <f>Table1[[#This Row],[Return Rate]]&gt;Table1[[#This Row],[Category Average Return Rate]]</f>
        <v>1</v>
      </c>
      <c r="J867" s="2"/>
      <c r="K867" s="18"/>
    </row>
    <row r="868" spans="1:11" x14ac:dyDescent="0.25">
      <c r="A868" t="s">
        <v>889</v>
      </c>
      <c r="B868" t="s">
        <v>28</v>
      </c>
      <c r="C868" s="3">
        <v>2432</v>
      </c>
      <c r="D868" s="3">
        <v>90</v>
      </c>
      <c r="E868" s="3">
        <v>21</v>
      </c>
      <c r="F868" s="2">
        <f t="shared" si="13"/>
        <v>0.23333333333333334</v>
      </c>
      <c r="G868" s="2">
        <f>SUMIF(Table1[Category],Table1[[#This Row],[Category]],Table1[Units Returned])/SUMIF(Table1[Category],Table1[[#This Row],[Category]],Table1[Units
Sold])</f>
        <v>0.21457971497228237</v>
      </c>
      <c r="H868" s="3" t="b">
        <f>Table1[[#This Row],[Return Rate]]&gt;Table1[[#This Row],[Category Average Return Rate]]</f>
        <v>1</v>
      </c>
      <c r="J868" s="2"/>
      <c r="K868" s="18"/>
    </row>
    <row r="869" spans="1:11" x14ac:dyDescent="0.25">
      <c r="A869" t="s">
        <v>890</v>
      </c>
      <c r="B869" t="s">
        <v>23</v>
      </c>
      <c r="C869" s="3">
        <v>1491</v>
      </c>
      <c r="D869" s="3">
        <v>314</v>
      </c>
      <c r="E869" s="3">
        <v>45</v>
      </c>
      <c r="F869" s="2">
        <f t="shared" si="13"/>
        <v>0.14331210191082802</v>
      </c>
      <c r="G869" s="2">
        <f>SUMIF(Table1[Category],Table1[[#This Row],[Category]],Table1[Units Returned])/SUMIF(Table1[Category],Table1[[#This Row],[Category]],Table1[Units
Sold])</f>
        <v>0.13608333538068448</v>
      </c>
      <c r="H869" s="3" t="b">
        <f>Table1[[#This Row],[Return Rate]]&gt;Table1[[#This Row],[Category Average Return Rate]]</f>
        <v>1</v>
      </c>
      <c r="J869" s="2"/>
      <c r="K869" s="18"/>
    </row>
    <row r="870" spans="1:11" x14ac:dyDescent="0.25">
      <c r="A870" t="s">
        <v>891</v>
      </c>
      <c r="B870" t="s">
        <v>30</v>
      </c>
      <c r="C870" s="3">
        <v>3029</v>
      </c>
      <c r="D870" s="3">
        <v>54</v>
      </c>
      <c r="E870" s="3">
        <v>5</v>
      </c>
      <c r="F870" s="2">
        <f t="shared" si="13"/>
        <v>9.2592592592592587E-2</v>
      </c>
      <c r="G870" s="2">
        <f>SUMIF(Table1[Category],Table1[[#This Row],[Category]],Table1[Units Returned])/SUMIF(Table1[Category],Table1[[#This Row],[Category]],Table1[Units
Sold])</f>
        <v>9.562198283037264E-2</v>
      </c>
      <c r="H870" s="3" t="b">
        <f>Table1[[#This Row],[Return Rate]]&gt;Table1[[#This Row],[Category Average Return Rate]]</f>
        <v>0</v>
      </c>
      <c r="J870" s="2"/>
      <c r="K870" s="18"/>
    </row>
    <row r="871" spans="1:11" x14ac:dyDescent="0.25">
      <c r="A871" t="s">
        <v>892</v>
      </c>
      <c r="B871" t="s">
        <v>20</v>
      </c>
      <c r="C871" s="3">
        <v>1847</v>
      </c>
      <c r="D871" s="3">
        <v>12</v>
      </c>
      <c r="E871" s="3">
        <v>2</v>
      </c>
      <c r="F871" s="2">
        <f t="shared" si="13"/>
        <v>0.16666666666666666</v>
      </c>
      <c r="G871" s="2">
        <f>SUMIF(Table1[Category],Table1[[#This Row],[Category]],Table1[Units Returned])/SUMIF(Table1[Category],Table1[[#This Row],[Category]],Table1[Units
Sold])</f>
        <v>0.14674173181683495</v>
      </c>
      <c r="H871" s="3" t="b">
        <f>Table1[[#This Row],[Return Rate]]&gt;Table1[[#This Row],[Category Average Return Rate]]</f>
        <v>1</v>
      </c>
      <c r="J871" s="2"/>
      <c r="K871" s="18"/>
    </row>
    <row r="872" spans="1:11" x14ac:dyDescent="0.25">
      <c r="A872" t="s">
        <v>893</v>
      </c>
      <c r="B872" t="s">
        <v>20</v>
      </c>
      <c r="C872" s="3">
        <v>4440</v>
      </c>
      <c r="D872" s="3">
        <v>209</v>
      </c>
      <c r="E872" s="3">
        <v>34</v>
      </c>
      <c r="F872" s="2">
        <f t="shared" si="13"/>
        <v>0.16267942583732056</v>
      </c>
      <c r="G872" s="2">
        <f>SUMIF(Table1[Category],Table1[[#This Row],[Category]],Table1[Units Returned])/SUMIF(Table1[Category],Table1[[#This Row],[Category]],Table1[Units
Sold])</f>
        <v>0.14674173181683495</v>
      </c>
      <c r="H872" s="3" t="b">
        <f>Table1[[#This Row],[Return Rate]]&gt;Table1[[#This Row],[Category Average Return Rate]]</f>
        <v>1</v>
      </c>
      <c r="J872" s="2"/>
      <c r="K872" s="18"/>
    </row>
    <row r="873" spans="1:11" x14ac:dyDescent="0.25">
      <c r="A873" t="s">
        <v>894</v>
      </c>
      <c r="B873" t="s">
        <v>17</v>
      </c>
      <c r="C873" s="3">
        <v>4059</v>
      </c>
      <c r="D873" s="3">
        <v>462</v>
      </c>
      <c r="E873" s="3">
        <v>23</v>
      </c>
      <c r="F873" s="2">
        <f t="shared" si="13"/>
        <v>4.9783549783549784E-2</v>
      </c>
      <c r="G873" s="2">
        <f>SUMIF(Table1[Category],Table1[[#This Row],[Category]],Table1[Units Returned])/SUMIF(Table1[Category],Table1[[#This Row],[Category]],Table1[Units
Sold])</f>
        <v>9.1427097500351731E-2</v>
      </c>
      <c r="H873" s="3" t="b">
        <f>Table1[[#This Row],[Return Rate]]&gt;Table1[[#This Row],[Category Average Return Rate]]</f>
        <v>0</v>
      </c>
      <c r="J873" s="2"/>
      <c r="K873" s="18"/>
    </row>
    <row r="874" spans="1:11" x14ac:dyDescent="0.25">
      <c r="A874" t="s">
        <v>895</v>
      </c>
      <c r="B874" t="s">
        <v>28</v>
      </c>
      <c r="C874" s="3">
        <v>4900</v>
      </c>
      <c r="D874" s="3">
        <v>14</v>
      </c>
      <c r="E874" s="3">
        <v>3</v>
      </c>
      <c r="F874" s="2">
        <f t="shared" si="13"/>
        <v>0.21428571428571427</v>
      </c>
      <c r="G874" s="2">
        <f>SUMIF(Table1[Category],Table1[[#This Row],[Category]],Table1[Units Returned])/SUMIF(Table1[Category],Table1[[#This Row],[Category]],Table1[Units
Sold])</f>
        <v>0.21457971497228237</v>
      </c>
      <c r="H874" s="3" t="b">
        <f>Table1[[#This Row],[Return Rate]]&gt;Table1[[#This Row],[Category Average Return Rate]]</f>
        <v>0</v>
      </c>
      <c r="J874" s="2"/>
      <c r="K874" s="18"/>
    </row>
    <row r="875" spans="1:11" x14ac:dyDescent="0.25">
      <c r="A875" t="s">
        <v>896</v>
      </c>
      <c r="B875" t="s">
        <v>30</v>
      </c>
      <c r="C875" s="3">
        <v>1444</v>
      </c>
      <c r="D875" s="3">
        <v>121</v>
      </c>
      <c r="E875" s="3">
        <v>12</v>
      </c>
      <c r="F875" s="2">
        <f t="shared" si="13"/>
        <v>9.9173553719008267E-2</v>
      </c>
      <c r="G875" s="2">
        <f>SUMIF(Table1[Category],Table1[[#This Row],[Category]],Table1[Units Returned])/SUMIF(Table1[Category],Table1[[#This Row],[Category]],Table1[Units
Sold])</f>
        <v>9.562198283037264E-2</v>
      </c>
      <c r="H875" s="3" t="b">
        <f>Table1[[#This Row],[Return Rate]]&gt;Table1[[#This Row],[Category Average Return Rate]]</f>
        <v>1</v>
      </c>
      <c r="J875" s="2"/>
      <c r="K875" s="18"/>
    </row>
    <row r="876" spans="1:11" x14ac:dyDescent="0.25">
      <c r="A876" t="s">
        <v>897</v>
      </c>
      <c r="B876" t="s">
        <v>28</v>
      </c>
      <c r="C876" s="3">
        <v>4331</v>
      </c>
      <c r="D876" s="3">
        <v>418</v>
      </c>
      <c r="E876" s="3">
        <v>84</v>
      </c>
      <c r="F876" s="2">
        <f t="shared" si="13"/>
        <v>0.20095693779904306</v>
      </c>
      <c r="G876" s="2">
        <f>SUMIF(Table1[Category],Table1[[#This Row],[Category]],Table1[Units Returned])/SUMIF(Table1[Category],Table1[[#This Row],[Category]],Table1[Units
Sold])</f>
        <v>0.21457971497228237</v>
      </c>
      <c r="H876" s="3" t="b">
        <f>Table1[[#This Row],[Return Rate]]&gt;Table1[[#This Row],[Category Average Return Rate]]</f>
        <v>0</v>
      </c>
      <c r="J876" s="2"/>
      <c r="K876" s="18"/>
    </row>
    <row r="877" spans="1:11" x14ac:dyDescent="0.25">
      <c r="A877" t="s">
        <v>898</v>
      </c>
      <c r="B877" t="s">
        <v>30</v>
      </c>
      <c r="C877" s="3">
        <v>1319</v>
      </c>
      <c r="D877" s="3">
        <v>437</v>
      </c>
      <c r="E877" s="3">
        <v>29</v>
      </c>
      <c r="F877" s="2">
        <f t="shared" si="13"/>
        <v>6.6361556064073221E-2</v>
      </c>
      <c r="G877" s="2">
        <f>SUMIF(Table1[Category],Table1[[#This Row],[Category]],Table1[Units Returned])/SUMIF(Table1[Category],Table1[[#This Row],[Category]],Table1[Units
Sold])</f>
        <v>9.562198283037264E-2</v>
      </c>
      <c r="H877" s="3" t="b">
        <f>Table1[[#This Row],[Return Rate]]&gt;Table1[[#This Row],[Category Average Return Rate]]</f>
        <v>0</v>
      </c>
      <c r="J877" s="2"/>
      <c r="K877" s="18"/>
    </row>
    <row r="878" spans="1:11" x14ac:dyDescent="0.25">
      <c r="A878" t="s">
        <v>899</v>
      </c>
      <c r="B878" t="s">
        <v>17</v>
      </c>
      <c r="C878" s="3">
        <v>4782</v>
      </c>
      <c r="D878" s="3">
        <v>377</v>
      </c>
      <c r="E878" s="3">
        <v>19</v>
      </c>
      <c r="F878" s="2">
        <f t="shared" si="13"/>
        <v>5.0397877984084884E-2</v>
      </c>
      <c r="G878" s="2">
        <f>SUMIF(Table1[Category],Table1[[#This Row],[Category]],Table1[Units Returned])/SUMIF(Table1[Category],Table1[[#This Row],[Category]],Table1[Units
Sold])</f>
        <v>9.1427097500351731E-2</v>
      </c>
      <c r="H878" s="3" t="b">
        <f>Table1[[#This Row],[Return Rate]]&gt;Table1[[#This Row],[Category Average Return Rate]]</f>
        <v>0</v>
      </c>
      <c r="J878" s="2"/>
      <c r="K878" s="18"/>
    </row>
    <row r="879" spans="1:11" x14ac:dyDescent="0.25">
      <c r="A879" t="s">
        <v>900</v>
      </c>
      <c r="B879" t="s">
        <v>17</v>
      </c>
      <c r="C879" s="3">
        <v>3764</v>
      </c>
      <c r="D879" s="3">
        <v>20</v>
      </c>
      <c r="E879" s="3">
        <v>2</v>
      </c>
      <c r="F879" s="2">
        <f t="shared" si="13"/>
        <v>0.1</v>
      </c>
      <c r="G879" s="2">
        <f>SUMIF(Table1[Category],Table1[[#This Row],[Category]],Table1[Units Returned])/SUMIF(Table1[Category],Table1[[#This Row],[Category]],Table1[Units
Sold])</f>
        <v>9.1427097500351731E-2</v>
      </c>
      <c r="H879" s="3" t="b">
        <f>Table1[[#This Row],[Return Rate]]&gt;Table1[[#This Row],[Category Average Return Rate]]</f>
        <v>1</v>
      </c>
      <c r="J879" s="2"/>
      <c r="K879" s="18"/>
    </row>
    <row r="880" spans="1:11" x14ac:dyDescent="0.25">
      <c r="A880" t="s">
        <v>901</v>
      </c>
      <c r="B880" t="s">
        <v>20</v>
      </c>
      <c r="C880" s="3">
        <v>579</v>
      </c>
      <c r="D880" s="3">
        <v>75</v>
      </c>
      <c r="E880" s="3">
        <v>12</v>
      </c>
      <c r="F880" s="2">
        <f t="shared" si="13"/>
        <v>0.16</v>
      </c>
      <c r="G880" s="2">
        <f>SUMIF(Table1[Category],Table1[[#This Row],[Category]],Table1[Units Returned])/SUMIF(Table1[Category],Table1[[#This Row],[Category]],Table1[Units
Sold])</f>
        <v>0.14674173181683495</v>
      </c>
      <c r="H880" s="3" t="b">
        <f>Table1[[#This Row],[Return Rate]]&gt;Table1[[#This Row],[Category Average Return Rate]]</f>
        <v>1</v>
      </c>
      <c r="J880" s="2"/>
      <c r="K880" s="18"/>
    </row>
    <row r="881" spans="1:11" x14ac:dyDescent="0.25">
      <c r="A881" t="s">
        <v>902</v>
      </c>
      <c r="B881" t="s">
        <v>28</v>
      </c>
      <c r="C881" s="3">
        <v>3673</v>
      </c>
      <c r="D881" s="3">
        <v>400</v>
      </c>
      <c r="E881" s="3">
        <v>80</v>
      </c>
      <c r="F881" s="2">
        <f t="shared" si="13"/>
        <v>0.2</v>
      </c>
      <c r="G881" s="2">
        <f>SUMIF(Table1[Category],Table1[[#This Row],[Category]],Table1[Units Returned])/SUMIF(Table1[Category],Table1[[#This Row],[Category]],Table1[Units
Sold])</f>
        <v>0.21457971497228237</v>
      </c>
      <c r="H881" s="3" t="b">
        <f>Table1[[#This Row],[Return Rate]]&gt;Table1[[#This Row],[Category Average Return Rate]]</f>
        <v>0</v>
      </c>
      <c r="J881" s="2"/>
      <c r="K881" s="18"/>
    </row>
    <row r="882" spans="1:11" x14ac:dyDescent="0.25">
      <c r="A882" t="s">
        <v>903</v>
      </c>
      <c r="B882" t="s">
        <v>34</v>
      </c>
      <c r="C882" s="3">
        <v>3008</v>
      </c>
      <c r="D882" s="3">
        <v>243</v>
      </c>
      <c r="E882" s="3">
        <v>24</v>
      </c>
      <c r="F882" s="2">
        <f t="shared" si="13"/>
        <v>9.8765432098765427E-2</v>
      </c>
      <c r="G882" s="2">
        <f>SUMIF(Table1[Category],Table1[[#This Row],[Category]],Table1[Units Returned])/SUMIF(Table1[Category],Table1[[#This Row],[Category]],Table1[Units
Sold])</f>
        <v>0.14105128205128206</v>
      </c>
      <c r="H882" s="3" t="b">
        <f>Table1[[#This Row],[Return Rate]]&gt;Table1[[#This Row],[Category Average Return Rate]]</f>
        <v>0</v>
      </c>
      <c r="J882" s="2"/>
      <c r="K882" s="18"/>
    </row>
    <row r="883" spans="1:11" x14ac:dyDescent="0.25">
      <c r="A883" t="s">
        <v>904</v>
      </c>
      <c r="B883" t="s">
        <v>20</v>
      </c>
      <c r="C883" s="3">
        <v>2964</v>
      </c>
      <c r="D883" s="3">
        <v>223</v>
      </c>
      <c r="E883" s="3">
        <v>36</v>
      </c>
      <c r="F883" s="2">
        <f t="shared" si="13"/>
        <v>0.16143497757847533</v>
      </c>
      <c r="G883" s="2">
        <f>SUMIF(Table1[Category],Table1[[#This Row],[Category]],Table1[Units Returned])/SUMIF(Table1[Category],Table1[[#This Row],[Category]],Table1[Units
Sold])</f>
        <v>0.14674173181683495</v>
      </c>
      <c r="H883" s="3" t="b">
        <f>Table1[[#This Row],[Return Rate]]&gt;Table1[[#This Row],[Category Average Return Rate]]</f>
        <v>1</v>
      </c>
      <c r="J883" s="2"/>
      <c r="K883" s="18"/>
    </row>
    <row r="884" spans="1:11" x14ac:dyDescent="0.25">
      <c r="A884" t="s">
        <v>905</v>
      </c>
      <c r="B884" t="s">
        <v>28</v>
      </c>
      <c r="C884" s="3">
        <v>4939</v>
      </c>
      <c r="D884" s="3">
        <v>70</v>
      </c>
      <c r="E884" s="3">
        <v>14</v>
      </c>
      <c r="F884" s="2">
        <f t="shared" si="13"/>
        <v>0.2</v>
      </c>
      <c r="G884" s="2">
        <f>SUMIF(Table1[Category],Table1[[#This Row],[Category]],Table1[Units Returned])/SUMIF(Table1[Category],Table1[[#This Row],[Category]],Table1[Units
Sold])</f>
        <v>0.21457971497228237</v>
      </c>
      <c r="H884" s="3" t="b">
        <f>Table1[[#This Row],[Return Rate]]&gt;Table1[[#This Row],[Category Average Return Rate]]</f>
        <v>0</v>
      </c>
      <c r="J884" s="2"/>
      <c r="K884" s="18"/>
    </row>
    <row r="885" spans="1:11" x14ac:dyDescent="0.25">
      <c r="A885" t="s">
        <v>906</v>
      </c>
      <c r="B885" t="s">
        <v>20</v>
      </c>
      <c r="C885" s="3">
        <v>3641</v>
      </c>
      <c r="D885" s="3">
        <v>312</v>
      </c>
      <c r="E885" s="3">
        <v>31</v>
      </c>
      <c r="F885" s="2">
        <f t="shared" si="13"/>
        <v>9.9358974358974353E-2</v>
      </c>
      <c r="G885" s="2">
        <f>SUMIF(Table1[Category],Table1[[#This Row],[Category]],Table1[Units Returned])/SUMIF(Table1[Category],Table1[[#This Row],[Category]],Table1[Units
Sold])</f>
        <v>0.14674173181683495</v>
      </c>
      <c r="H885" s="3" t="b">
        <f>Table1[[#This Row],[Return Rate]]&gt;Table1[[#This Row],[Category Average Return Rate]]</f>
        <v>0</v>
      </c>
      <c r="J885" s="2"/>
      <c r="K885" s="18"/>
    </row>
    <row r="886" spans="1:11" x14ac:dyDescent="0.25">
      <c r="A886" t="s">
        <v>907</v>
      </c>
      <c r="B886" t="s">
        <v>34</v>
      </c>
      <c r="C886" s="3">
        <v>2197</v>
      </c>
      <c r="D886" s="3">
        <v>211</v>
      </c>
      <c r="E886" s="3">
        <v>36</v>
      </c>
      <c r="F886" s="2">
        <f t="shared" si="13"/>
        <v>0.17061611374407584</v>
      </c>
      <c r="G886" s="2">
        <f>SUMIF(Table1[Category],Table1[[#This Row],[Category]],Table1[Units Returned])/SUMIF(Table1[Category],Table1[[#This Row],[Category]],Table1[Units
Sold])</f>
        <v>0.14105128205128206</v>
      </c>
      <c r="H886" s="3" t="b">
        <f>Table1[[#This Row],[Return Rate]]&gt;Table1[[#This Row],[Category Average Return Rate]]</f>
        <v>1</v>
      </c>
      <c r="J886" s="2"/>
      <c r="K886" s="18"/>
    </row>
    <row r="887" spans="1:11" x14ac:dyDescent="0.25">
      <c r="A887" t="s">
        <v>908</v>
      </c>
      <c r="B887" t="s">
        <v>23</v>
      </c>
      <c r="C887" s="3">
        <v>4623</v>
      </c>
      <c r="D887" s="3">
        <v>101</v>
      </c>
      <c r="E887" s="3">
        <v>12</v>
      </c>
      <c r="F887" s="2">
        <f t="shared" si="13"/>
        <v>0.11881188118811881</v>
      </c>
      <c r="G887" s="2">
        <f>SUMIF(Table1[Category],Table1[[#This Row],[Category]],Table1[Units Returned])/SUMIF(Table1[Category],Table1[[#This Row],[Category]],Table1[Units
Sold])</f>
        <v>0.13608333538068448</v>
      </c>
      <c r="H887" s="3" t="b">
        <f>Table1[[#This Row],[Return Rate]]&gt;Table1[[#This Row],[Category Average Return Rate]]</f>
        <v>0</v>
      </c>
      <c r="J887" s="2"/>
      <c r="K887" s="18"/>
    </row>
    <row r="888" spans="1:11" x14ac:dyDescent="0.25">
      <c r="A888" t="s">
        <v>909</v>
      </c>
      <c r="B888" t="s">
        <v>23</v>
      </c>
      <c r="C888" s="3">
        <v>3419</v>
      </c>
      <c r="D888" s="3">
        <v>186</v>
      </c>
      <c r="E888" s="3">
        <v>19</v>
      </c>
      <c r="F888" s="2">
        <f t="shared" si="13"/>
        <v>0.10215053763440861</v>
      </c>
      <c r="G888" s="2">
        <f>SUMIF(Table1[Category],Table1[[#This Row],[Category]],Table1[Units Returned])/SUMIF(Table1[Category],Table1[[#This Row],[Category]],Table1[Units
Sold])</f>
        <v>0.13608333538068448</v>
      </c>
      <c r="H888" s="3" t="b">
        <f>Table1[[#This Row],[Return Rate]]&gt;Table1[[#This Row],[Category Average Return Rate]]</f>
        <v>0</v>
      </c>
      <c r="J888" s="2"/>
      <c r="K888" s="18"/>
    </row>
    <row r="889" spans="1:11" x14ac:dyDescent="0.25">
      <c r="A889" t="s">
        <v>910</v>
      </c>
      <c r="B889" t="s">
        <v>23</v>
      </c>
      <c r="C889" s="3">
        <v>989</v>
      </c>
      <c r="D889" s="3">
        <v>132</v>
      </c>
      <c r="E889" s="3">
        <v>13</v>
      </c>
      <c r="F889" s="2">
        <f t="shared" si="13"/>
        <v>9.8484848484848481E-2</v>
      </c>
      <c r="G889" s="2">
        <f>SUMIF(Table1[Category],Table1[[#This Row],[Category]],Table1[Units Returned])/SUMIF(Table1[Category],Table1[[#This Row],[Category]],Table1[Units
Sold])</f>
        <v>0.13608333538068448</v>
      </c>
      <c r="H889" s="3" t="b">
        <f>Table1[[#This Row],[Return Rate]]&gt;Table1[[#This Row],[Category Average Return Rate]]</f>
        <v>0</v>
      </c>
      <c r="J889" s="2"/>
      <c r="K889" s="18"/>
    </row>
    <row r="890" spans="1:11" x14ac:dyDescent="0.25">
      <c r="A890" t="s">
        <v>911</v>
      </c>
      <c r="B890" t="s">
        <v>23</v>
      </c>
      <c r="C890" s="3">
        <v>575</v>
      </c>
      <c r="D890" s="3">
        <v>111</v>
      </c>
      <c r="E890" s="3">
        <v>38</v>
      </c>
      <c r="F890" s="2">
        <f t="shared" si="13"/>
        <v>0.34234234234234234</v>
      </c>
      <c r="G890" s="2">
        <f>SUMIF(Table1[Category],Table1[[#This Row],[Category]],Table1[Units Returned])/SUMIF(Table1[Category],Table1[[#This Row],[Category]],Table1[Units
Sold])</f>
        <v>0.13608333538068448</v>
      </c>
      <c r="H890" s="3" t="b">
        <f>Table1[[#This Row],[Return Rate]]&gt;Table1[[#This Row],[Category Average Return Rate]]</f>
        <v>1</v>
      </c>
      <c r="J890" s="2"/>
      <c r="K890" s="18"/>
    </row>
    <row r="891" spans="1:11" x14ac:dyDescent="0.25">
      <c r="A891" t="s">
        <v>912</v>
      </c>
      <c r="B891" t="s">
        <v>30</v>
      </c>
      <c r="C891" s="3">
        <v>51</v>
      </c>
      <c r="D891" s="3">
        <v>381</v>
      </c>
      <c r="E891" s="3">
        <v>19</v>
      </c>
      <c r="F891" s="2">
        <f t="shared" si="13"/>
        <v>4.9868766404199474E-2</v>
      </c>
      <c r="G891" s="2">
        <f>SUMIF(Table1[Category],Table1[[#This Row],[Category]],Table1[Units Returned])/SUMIF(Table1[Category],Table1[[#This Row],[Category]],Table1[Units
Sold])</f>
        <v>9.562198283037264E-2</v>
      </c>
      <c r="H891" s="3" t="b">
        <f>Table1[[#This Row],[Return Rate]]&gt;Table1[[#This Row],[Category Average Return Rate]]</f>
        <v>0</v>
      </c>
      <c r="J891" s="2"/>
      <c r="K891" s="18"/>
    </row>
    <row r="892" spans="1:11" x14ac:dyDescent="0.25">
      <c r="A892" t="s">
        <v>913</v>
      </c>
      <c r="B892" t="s">
        <v>23</v>
      </c>
      <c r="C892" s="3">
        <v>424</v>
      </c>
      <c r="D892" s="3">
        <v>132</v>
      </c>
      <c r="E892" s="3">
        <v>13</v>
      </c>
      <c r="F892" s="2">
        <f t="shared" si="13"/>
        <v>9.8484848484848481E-2</v>
      </c>
      <c r="G892" s="2">
        <f>SUMIF(Table1[Category],Table1[[#This Row],[Category]],Table1[Units Returned])/SUMIF(Table1[Category],Table1[[#This Row],[Category]],Table1[Units
Sold])</f>
        <v>0.13608333538068448</v>
      </c>
      <c r="H892" s="3" t="b">
        <f>Table1[[#This Row],[Return Rate]]&gt;Table1[[#This Row],[Category Average Return Rate]]</f>
        <v>0</v>
      </c>
      <c r="J892" s="2"/>
      <c r="K892" s="18"/>
    </row>
    <row r="893" spans="1:11" x14ac:dyDescent="0.25">
      <c r="A893" t="s">
        <v>914</v>
      </c>
      <c r="B893" t="s">
        <v>34</v>
      </c>
      <c r="C893" s="3">
        <v>2390</v>
      </c>
      <c r="D893" s="3">
        <v>20</v>
      </c>
      <c r="E893" s="3">
        <v>6</v>
      </c>
      <c r="F893" s="2">
        <f t="shared" si="13"/>
        <v>0.3</v>
      </c>
      <c r="G893" s="2">
        <f>SUMIF(Table1[Category],Table1[[#This Row],[Category]],Table1[Units Returned])/SUMIF(Table1[Category],Table1[[#This Row],[Category]],Table1[Units
Sold])</f>
        <v>0.14105128205128206</v>
      </c>
      <c r="H893" s="3" t="b">
        <f>Table1[[#This Row],[Return Rate]]&gt;Table1[[#This Row],[Category Average Return Rate]]</f>
        <v>1</v>
      </c>
      <c r="J893" s="2"/>
      <c r="K893" s="18"/>
    </row>
    <row r="894" spans="1:11" x14ac:dyDescent="0.25">
      <c r="A894" t="s">
        <v>915</v>
      </c>
      <c r="B894" t="s">
        <v>17</v>
      </c>
      <c r="C894" s="3">
        <v>4055</v>
      </c>
      <c r="D894" s="3">
        <v>394</v>
      </c>
      <c r="E894" s="3">
        <v>34</v>
      </c>
      <c r="F894" s="2">
        <f t="shared" si="13"/>
        <v>8.6294416243654817E-2</v>
      </c>
      <c r="G894" s="2">
        <f>SUMIF(Table1[Category],Table1[[#This Row],[Category]],Table1[Units Returned])/SUMIF(Table1[Category],Table1[[#This Row],[Category]],Table1[Units
Sold])</f>
        <v>9.1427097500351731E-2</v>
      </c>
      <c r="H894" s="3" t="b">
        <f>Table1[[#This Row],[Return Rate]]&gt;Table1[[#This Row],[Category Average Return Rate]]</f>
        <v>0</v>
      </c>
      <c r="J894" s="2"/>
      <c r="K894" s="18"/>
    </row>
    <row r="895" spans="1:11" x14ac:dyDescent="0.25">
      <c r="A895" t="s">
        <v>916</v>
      </c>
      <c r="B895" t="s">
        <v>17</v>
      </c>
      <c r="C895" s="3">
        <v>3102</v>
      </c>
      <c r="D895" s="3">
        <v>24</v>
      </c>
      <c r="E895" s="3">
        <v>2</v>
      </c>
      <c r="F895" s="2">
        <f t="shared" si="13"/>
        <v>8.3333333333333329E-2</v>
      </c>
      <c r="G895" s="2">
        <f>SUMIF(Table1[Category],Table1[[#This Row],[Category]],Table1[Units Returned])/SUMIF(Table1[Category],Table1[[#This Row],[Category]],Table1[Units
Sold])</f>
        <v>9.1427097500351731E-2</v>
      </c>
      <c r="H895" s="3" t="b">
        <f>Table1[[#This Row],[Return Rate]]&gt;Table1[[#This Row],[Category Average Return Rate]]</f>
        <v>0</v>
      </c>
      <c r="J895" s="2"/>
      <c r="K895" s="18"/>
    </row>
    <row r="896" spans="1:11" x14ac:dyDescent="0.25">
      <c r="A896" t="s">
        <v>917</v>
      </c>
      <c r="B896" t="s">
        <v>30</v>
      </c>
      <c r="C896" s="3">
        <v>4698</v>
      </c>
      <c r="D896" s="3">
        <v>227</v>
      </c>
      <c r="E896" s="3">
        <v>22</v>
      </c>
      <c r="F896" s="2">
        <f t="shared" si="13"/>
        <v>9.6916299559471369E-2</v>
      </c>
      <c r="G896" s="2">
        <f>SUMIF(Table1[Category],Table1[[#This Row],[Category]],Table1[Units Returned])/SUMIF(Table1[Category],Table1[[#This Row],[Category]],Table1[Units
Sold])</f>
        <v>9.562198283037264E-2</v>
      </c>
      <c r="H896" s="3" t="b">
        <f>Table1[[#This Row],[Return Rate]]&gt;Table1[[#This Row],[Category Average Return Rate]]</f>
        <v>1</v>
      </c>
      <c r="J896" s="2"/>
      <c r="K896" s="18"/>
    </row>
    <row r="897" spans="1:11" x14ac:dyDescent="0.25">
      <c r="A897" t="s">
        <v>918</v>
      </c>
      <c r="B897" t="s">
        <v>23</v>
      </c>
      <c r="C897" s="3">
        <v>2415</v>
      </c>
      <c r="D897" s="3">
        <v>154</v>
      </c>
      <c r="E897" s="3">
        <v>22</v>
      </c>
      <c r="F897" s="2">
        <f t="shared" si="13"/>
        <v>0.14285714285714285</v>
      </c>
      <c r="G897" s="2">
        <f>SUMIF(Table1[Category],Table1[[#This Row],[Category]],Table1[Units Returned])/SUMIF(Table1[Category],Table1[[#This Row],[Category]],Table1[Units
Sold])</f>
        <v>0.13608333538068448</v>
      </c>
      <c r="H897" s="3" t="b">
        <f>Table1[[#This Row],[Return Rate]]&gt;Table1[[#This Row],[Category Average Return Rate]]</f>
        <v>1</v>
      </c>
      <c r="J897" s="2"/>
      <c r="K897" s="18"/>
    </row>
    <row r="898" spans="1:11" x14ac:dyDescent="0.25">
      <c r="A898" t="s">
        <v>919</v>
      </c>
      <c r="B898" t="s">
        <v>23</v>
      </c>
      <c r="C898" s="3">
        <v>1575</v>
      </c>
      <c r="D898" s="3">
        <v>293</v>
      </c>
      <c r="E898" s="3">
        <v>29</v>
      </c>
      <c r="F898" s="2">
        <f t="shared" si="13"/>
        <v>9.8976109215017066E-2</v>
      </c>
      <c r="G898" s="2">
        <f>SUMIF(Table1[Category],Table1[[#This Row],[Category]],Table1[Units Returned])/SUMIF(Table1[Category],Table1[[#This Row],[Category]],Table1[Units
Sold])</f>
        <v>0.13608333538068448</v>
      </c>
      <c r="H898" s="3" t="b">
        <f>Table1[[#This Row],[Return Rate]]&gt;Table1[[#This Row],[Category Average Return Rate]]</f>
        <v>0</v>
      </c>
      <c r="J898" s="2"/>
      <c r="K898" s="18"/>
    </row>
    <row r="899" spans="1:11" x14ac:dyDescent="0.25">
      <c r="A899" t="s">
        <v>920</v>
      </c>
      <c r="B899" t="s">
        <v>23</v>
      </c>
      <c r="C899" s="3">
        <v>4526</v>
      </c>
      <c r="D899" s="3">
        <v>230</v>
      </c>
      <c r="E899" s="3">
        <v>33</v>
      </c>
      <c r="F899" s="2">
        <f t="shared" si="13"/>
        <v>0.14347826086956522</v>
      </c>
      <c r="G899" s="2">
        <f>SUMIF(Table1[Category],Table1[[#This Row],[Category]],Table1[Units Returned])/SUMIF(Table1[Category],Table1[[#This Row],[Category]],Table1[Units
Sold])</f>
        <v>0.13608333538068448</v>
      </c>
      <c r="H899" s="3" t="b">
        <f>Table1[[#This Row],[Return Rate]]&gt;Table1[[#This Row],[Category Average Return Rate]]</f>
        <v>1</v>
      </c>
      <c r="J899" s="2"/>
      <c r="K899" s="18"/>
    </row>
    <row r="900" spans="1:11" x14ac:dyDescent="0.25">
      <c r="A900" t="s">
        <v>921</v>
      </c>
      <c r="B900" t="s">
        <v>20</v>
      </c>
      <c r="C900" s="3">
        <v>1696</v>
      </c>
      <c r="D900" s="3">
        <v>469</v>
      </c>
      <c r="E900" s="3">
        <v>47</v>
      </c>
      <c r="F900" s="2">
        <f t="shared" si="13"/>
        <v>0.10021321961620469</v>
      </c>
      <c r="G900" s="2">
        <f>SUMIF(Table1[Category],Table1[[#This Row],[Category]],Table1[Units Returned])/SUMIF(Table1[Category],Table1[[#This Row],[Category]],Table1[Units
Sold])</f>
        <v>0.14674173181683495</v>
      </c>
      <c r="H900" s="3" t="b">
        <f>Table1[[#This Row],[Return Rate]]&gt;Table1[[#This Row],[Category Average Return Rate]]</f>
        <v>0</v>
      </c>
      <c r="J900" s="2"/>
      <c r="K900" s="18"/>
    </row>
    <row r="901" spans="1:11" x14ac:dyDescent="0.25">
      <c r="A901" t="s">
        <v>922</v>
      </c>
      <c r="B901" t="s">
        <v>28</v>
      </c>
      <c r="C901" s="3">
        <v>63</v>
      </c>
      <c r="D901" s="3">
        <v>310</v>
      </c>
      <c r="E901" s="3">
        <v>77</v>
      </c>
      <c r="F901" s="2">
        <f t="shared" si="13"/>
        <v>0.24838709677419354</v>
      </c>
      <c r="G901" s="2">
        <f>SUMIF(Table1[Category],Table1[[#This Row],[Category]],Table1[Units Returned])/SUMIF(Table1[Category],Table1[[#This Row],[Category]],Table1[Units
Sold])</f>
        <v>0.21457971497228237</v>
      </c>
      <c r="H901" s="3" t="b">
        <f>Table1[[#This Row],[Return Rate]]&gt;Table1[[#This Row],[Category Average Return Rate]]</f>
        <v>1</v>
      </c>
      <c r="J901" s="2"/>
      <c r="K901" s="18"/>
    </row>
    <row r="902" spans="1:11" x14ac:dyDescent="0.25">
      <c r="A902" t="s">
        <v>923</v>
      </c>
      <c r="B902" t="s">
        <v>20</v>
      </c>
      <c r="C902" s="3">
        <v>4649</v>
      </c>
      <c r="D902" s="3">
        <v>488</v>
      </c>
      <c r="E902" s="3">
        <v>49</v>
      </c>
      <c r="F902" s="2">
        <f t="shared" si="13"/>
        <v>0.10040983606557377</v>
      </c>
      <c r="G902" s="2">
        <f>SUMIF(Table1[Category],Table1[[#This Row],[Category]],Table1[Units Returned])/SUMIF(Table1[Category],Table1[[#This Row],[Category]],Table1[Units
Sold])</f>
        <v>0.14674173181683495</v>
      </c>
      <c r="H902" s="3" t="b">
        <f>Table1[[#This Row],[Return Rate]]&gt;Table1[[#This Row],[Category Average Return Rate]]</f>
        <v>0</v>
      </c>
      <c r="J902" s="2"/>
      <c r="K902" s="18"/>
    </row>
    <row r="903" spans="1:11" x14ac:dyDescent="0.25">
      <c r="A903" t="s">
        <v>924</v>
      </c>
      <c r="B903" t="s">
        <v>28</v>
      </c>
      <c r="C903" s="3">
        <v>2328</v>
      </c>
      <c r="D903" s="3">
        <v>359</v>
      </c>
      <c r="E903" s="3">
        <v>72</v>
      </c>
      <c r="F903" s="2">
        <f t="shared" ref="F903:F966" si="14">E903/D903</f>
        <v>0.20055710306406685</v>
      </c>
      <c r="G903" s="2">
        <f>SUMIF(Table1[Category],Table1[[#This Row],[Category]],Table1[Units Returned])/SUMIF(Table1[Category],Table1[[#This Row],[Category]],Table1[Units
Sold])</f>
        <v>0.21457971497228237</v>
      </c>
      <c r="H903" s="3" t="b">
        <f>Table1[[#This Row],[Return Rate]]&gt;Table1[[#This Row],[Category Average Return Rate]]</f>
        <v>0</v>
      </c>
      <c r="J903" s="2"/>
      <c r="K903" s="18"/>
    </row>
    <row r="904" spans="1:11" x14ac:dyDescent="0.25">
      <c r="A904" t="s">
        <v>925</v>
      </c>
      <c r="B904" t="s">
        <v>23</v>
      </c>
      <c r="C904" s="3">
        <v>3205</v>
      </c>
      <c r="D904" s="3">
        <v>405</v>
      </c>
      <c r="E904" s="3">
        <v>58</v>
      </c>
      <c r="F904" s="2">
        <f t="shared" si="14"/>
        <v>0.14320987654320988</v>
      </c>
      <c r="G904" s="2">
        <f>SUMIF(Table1[Category],Table1[[#This Row],[Category]],Table1[Units Returned])/SUMIF(Table1[Category],Table1[[#This Row],[Category]],Table1[Units
Sold])</f>
        <v>0.13608333538068448</v>
      </c>
      <c r="H904" s="3" t="b">
        <f>Table1[[#This Row],[Return Rate]]&gt;Table1[[#This Row],[Category Average Return Rate]]</f>
        <v>1</v>
      </c>
      <c r="J904" s="2"/>
      <c r="K904" s="18"/>
    </row>
    <row r="905" spans="1:11" x14ac:dyDescent="0.25">
      <c r="A905" t="s">
        <v>926</v>
      </c>
      <c r="B905" t="s">
        <v>23</v>
      </c>
      <c r="C905" s="3">
        <v>179</v>
      </c>
      <c r="D905" s="3">
        <v>202</v>
      </c>
      <c r="E905" s="3">
        <v>29</v>
      </c>
      <c r="F905" s="2">
        <f t="shared" si="14"/>
        <v>0.14356435643564355</v>
      </c>
      <c r="G905" s="2">
        <f>SUMIF(Table1[Category],Table1[[#This Row],[Category]],Table1[Units Returned])/SUMIF(Table1[Category],Table1[[#This Row],[Category]],Table1[Units
Sold])</f>
        <v>0.13608333538068448</v>
      </c>
      <c r="H905" s="3" t="b">
        <f>Table1[[#This Row],[Return Rate]]&gt;Table1[[#This Row],[Category Average Return Rate]]</f>
        <v>1</v>
      </c>
      <c r="J905" s="2"/>
      <c r="K905" s="18"/>
    </row>
    <row r="906" spans="1:11" x14ac:dyDescent="0.25">
      <c r="A906" t="s">
        <v>927</v>
      </c>
      <c r="B906" t="s">
        <v>20</v>
      </c>
      <c r="C906" s="3">
        <v>3864</v>
      </c>
      <c r="D906" s="3">
        <v>38</v>
      </c>
      <c r="E906" s="3">
        <v>6</v>
      </c>
      <c r="F906" s="2">
        <f t="shared" si="14"/>
        <v>0.15789473684210525</v>
      </c>
      <c r="G906" s="2">
        <f>SUMIF(Table1[Category],Table1[[#This Row],[Category]],Table1[Units Returned])/SUMIF(Table1[Category],Table1[[#This Row],[Category]],Table1[Units
Sold])</f>
        <v>0.14674173181683495</v>
      </c>
      <c r="H906" s="3" t="b">
        <f>Table1[[#This Row],[Return Rate]]&gt;Table1[[#This Row],[Category Average Return Rate]]</f>
        <v>1</v>
      </c>
      <c r="J906" s="2"/>
      <c r="K906" s="18"/>
    </row>
    <row r="907" spans="1:11" x14ac:dyDescent="0.25">
      <c r="A907" t="s">
        <v>928</v>
      </c>
      <c r="B907" t="s">
        <v>20</v>
      </c>
      <c r="C907" s="3">
        <v>4983</v>
      </c>
      <c r="D907" s="3">
        <v>430</v>
      </c>
      <c r="E907" s="3">
        <v>71</v>
      </c>
      <c r="F907" s="2">
        <f t="shared" si="14"/>
        <v>0.16511627906976745</v>
      </c>
      <c r="G907" s="2">
        <f>SUMIF(Table1[Category],Table1[[#This Row],[Category]],Table1[Units Returned])/SUMIF(Table1[Category],Table1[[#This Row],[Category]],Table1[Units
Sold])</f>
        <v>0.14674173181683495</v>
      </c>
      <c r="H907" s="3" t="b">
        <f>Table1[[#This Row],[Return Rate]]&gt;Table1[[#This Row],[Category Average Return Rate]]</f>
        <v>1</v>
      </c>
      <c r="J907" s="2"/>
      <c r="K907" s="18"/>
    </row>
    <row r="908" spans="1:11" x14ac:dyDescent="0.25">
      <c r="A908" t="s">
        <v>929</v>
      </c>
      <c r="B908" t="s">
        <v>28</v>
      </c>
      <c r="C908" s="3">
        <v>3266</v>
      </c>
      <c r="D908" s="3">
        <v>260</v>
      </c>
      <c r="E908" s="3">
        <v>52</v>
      </c>
      <c r="F908" s="2">
        <f t="shared" si="14"/>
        <v>0.2</v>
      </c>
      <c r="G908" s="2">
        <f>SUMIF(Table1[Category],Table1[[#This Row],[Category]],Table1[Units Returned])/SUMIF(Table1[Category],Table1[[#This Row],[Category]],Table1[Units
Sold])</f>
        <v>0.21457971497228237</v>
      </c>
      <c r="H908" s="3" t="b">
        <f>Table1[[#This Row],[Return Rate]]&gt;Table1[[#This Row],[Category Average Return Rate]]</f>
        <v>0</v>
      </c>
      <c r="J908" s="2"/>
      <c r="K908" s="18"/>
    </row>
    <row r="909" spans="1:11" x14ac:dyDescent="0.25">
      <c r="A909" t="s">
        <v>930</v>
      </c>
      <c r="B909" t="s">
        <v>17</v>
      </c>
      <c r="C909" s="3">
        <v>2988</v>
      </c>
      <c r="D909" s="3">
        <v>188</v>
      </c>
      <c r="E909" s="3">
        <v>13</v>
      </c>
      <c r="F909" s="2">
        <f t="shared" si="14"/>
        <v>6.9148936170212769E-2</v>
      </c>
      <c r="G909" s="2">
        <f>SUMIF(Table1[Category],Table1[[#This Row],[Category]],Table1[Units Returned])/SUMIF(Table1[Category],Table1[[#This Row],[Category]],Table1[Units
Sold])</f>
        <v>9.1427097500351731E-2</v>
      </c>
      <c r="H909" s="3" t="b">
        <f>Table1[[#This Row],[Return Rate]]&gt;Table1[[#This Row],[Category Average Return Rate]]</f>
        <v>0</v>
      </c>
      <c r="J909" s="2"/>
      <c r="K909" s="18"/>
    </row>
    <row r="910" spans="1:11" x14ac:dyDescent="0.25">
      <c r="A910" t="s">
        <v>931</v>
      </c>
      <c r="B910" t="s">
        <v>28</v>
      </c>
      <c r="C910" s="3">
        <v>3978</v>
      </c>
      <c r="D910" s="3">
        <v>57</v>
      </c>
      <c r="E910" s="3">
        <v>13</v>
      </c>
      <c r="F910" s="2">
        <f t="shared" si="14"/>
        <v>0.22807017543859648</v>
      </c>
      <c r="G910" s="2">
        <f>SUMIF(Table1[Category],Table1[[#This Row],[Category]],Table1[Units Returned])/SUMIF(Table1[Category],Table1[[#This Row],[Category]],Table1[Units
Sold])</f>
        <v>0.21457971497228237</v>
      </c>
      <c r="H910" s="3" t="b">
        <f>Table1[[#This Row],[Return Rate]]&gt;Table1[[#This Row],[Category Average Return Rate]]</f>
        <v>1</v>
      </c>
      <c r="J910" s="2"/>
      <c r="K910" s="18"/>
    </row>
    <row r="911" spans="1:11" x14ac:dyDescent="0.25">
      <c r="A911" t="s">
        <v>932</v>
      </c>
      <c r="B911" t="s">
        <v>20</v>
      </c>
      <c r="C911" s="3">
        <v>2090</v>
      </c>
      <c r="D911" s="3">
        <v>429</v>
      </c>
      <c r="E911" s="3">
        <v>67</v>
      </c>
      <c r="F911" s="2">
        <f t="shared" si="14"/>
        <v>0.15617715617715619</v>
      </c>
      <c r="G911" s="2">
        <f>SUMIF(Table1[Category],Table1[[#This Row],[Category]],Table1[Units Returned])/SUMIF(Table1[Category],Table1[[#This Row],[Category]],Table1[Units
Sold])</f>
        <v>0.14674173181683495</v>
      </c>
      <c r="H911" s="3" t="b">
        <f>Table1[[#This Row],[Return Rate]]&gt;Table1[[#This Row],[Category Average Return Rate]]</f>
        <v>1</v>
      </c>
      <c r="J911" s="2"/>
      <c r="K911" s="18"/>
    </row>
    <row r="912" spans="1:11" x14ac:dyDescent="0.25">
      <c r="A912" t="s">
        <v>933</v>
      </c>
      <c r="B912" t="s">
        <v>34</v>
      </c>
      <c r="C912" s="3">
        <v>77</v>
      </c>
      <c r="D912" s="3">
        <v>20</v>
      </c>
      <c r="E912" s="3">
        <v>3</v>
      </c>
      <c r="F912" s="2">
        <f t="shared" si="14"/>
        <v>0.15</v>
      </c>
      <c r="G912" s="2">
        <f>SUMIF(Table1[Category],Table1[[#This Row],[Category]],Table1[Units Returned])/SUMIF(Table1[Category],Table1[[#This Row],[Category]],Table1[Units
Sold])</f>
        <v>0.14105128205128206</v>
      </c>
      <c r="H912" s="3" t="b">
        <f>Table1[[#This Row],[Return Rate]]&gt;Table1[[#This Row],[Category Average Return Rate]]</f>
        <v>1</v>
      </c>
      <c r="J912" s="2"/>
      <c r="K912" s="18"/>
    </row>
    <row r="913" spans="1:11" x14ac:dyDescent="0.25">
      <c r="A913" t="s">
        <v>934</v>
      </c>
      <c r="B913" t="s">
        <v>20</v>
      </c>
      <c r="C913" s="3">
        <v>2163</v>
      </c>
      <c r="D913" s="3">
        <v>273</v>
      </c>
      <c r="E913" s="3">
        <v>43</v>
      </c>
      <c r="F913" s="2">
        <f t="shared" si="14"/>
        <v>0.1575091575091575</v>
      </c>
      <c r="G913" s="2">
        <f>SUMIF(Table1[Category],Table1[[#This Row],[Category]],Table1[Units Returned])/SUMIF(Table1[Category],Table1[[#This Row],[Category]],Table1[Units
Sold])</f>
        <v>0.14674173181683495</v>
      </c>
      <c r="H913" s="3" t="b">
        <f>Table1[[#This Row],[Return Rate]]&gt;Table1[[#This Row],[Category Average Return Rate]]</f>
        <v>1</v>
      </c>
      <c r="J913" s="2"/>
      <c r="K913" s="18"/>
    </row>
    <row r="914" spans="1:11" x14ac:dyDescent="0.25">
      <c r="A914" t="s">
        <v>935</v>
      </c>
      <c r="B914" t="s">
        <v>34</v>
      </c>
      <c r="C914" s="3">
        <v>1302</v>
      </c>
      <c r="D914" s="3">
        <v>119</v>
      </c>
      <c r="E914" s="3">
        <v>18</v>
      </c>
      <c r="F914" s="2">
        <f t="shared" si="14"/>
        <v>0.15126050420168066</v>
      </c>
      <c r="G914" s="2">
        <f>SUMIF(Table1[Category],Table1[[#This Row],[Category]],Table1[Units Returned])/SUMIF(Table1[Category],Table1[[#This Row],[Category]],Table1[Units
Sold])</f>
        <v>0.14105128205128206</v>
      </c>
      <c r="H914" s="3" t="b">
        <f>Table1[[#This Row],[Return Rate]]&gt;Table1[[#This Row],[Category Average Return Rate]]</f>
        <v>1</v>
      </c>
      <c r="J914" s="2"/>
      <c r="K914" s="18"/>
    </row>
    <row r="915" spans="1:11" x14ac:dyDescent="0.25">
      <c r="A915" t="s">
        <v>936</v>
      </c>
      <c r="B915" t="s">
        <v>30</v>
      </c>
      <c r="C915" s="3">
        <v>4406</v>
      </c>
      <c r="D915" s="3">
        <v>71</v>
      </c>
      <c r="E915" s="3">
        <v>7</v>
      </c>
      <c r="F915" s="2">
        <f t="shared" si="14"/>
        <v>9.8591549295774641E-2</v>
      </c>
      <c r="G915" s="2">
        <f>SUMIF(Table1[Category],Table1[[#This Row],[Category]],Table1[Units Returned])/SUMIF(Table1[Category],Table1[[#This Row],[Category]],Table1[Units
Sold])</f>
        <v>9.562198283037264E-2</v>
      </c>
      <c r="H915" s="3" t="b">
        <f>Table1[[#This Row],[Return Rate]]&gt;Table1[[#This Row],[Category Average Return Rate]]</f>
        <v>1</v>
      </c>
      <c r="J915" s="2"/>
      <c r="K915" s="18"/>
    </row>
    <row r="916" spans="1:11" x14ac:dyDescent="0.25">
      <c r="A916" t="s">
        <v>937</v>
      </c>
      <c r="B916" t="s">
        <v>20</v>
      </c>
      <c r="C916" s="3">
        <v>2096</v>
      </c>
      <c r="D916" s="3">
        <v>4</v>
      </c>
      <c r="E916" s="3">
        <v>1</v>
      </c>
      <c r="F916" s="2">
        <f t="shared" si="14"/>
        <v>0.25</v>
      </c>
      <c r="G916" s="2">
        <f>SUMIF(Table1[Category],Table1[[#This Row],[Category]],Table1[Units Returned])/SUMIF(Table1[Category],Table1[[#This Row],[Category]],Table1[Units
Sold])</f>
        <v>0.14674173181683495</v>
      </c>
      <c r="H916" s="3" t="b">
        <f>Table1[[#This Row],[Return Rate]]&gt;Table1[[#This Row],[Category Average Return Rate]]</f>
        <v>1</v>
      </c>
      <c r="J916" s="2"/>
      <c r="K916" s="18"/>
    </row>
    <row r="917" spans="1:11" x14ac:dyDescent="0.25">
      <c r="A917" t="s">
        <v>938</v>
      </c>
      <c r="B917" t="s">
        <v>30</v>
      </c>
      <c r="C917" s="3">
        <v>4605</v>
      </c>
      <c r="D917" s="3">
        <v>221</v>
      </c>
      <c r="E917" s="3">
        <v>22</v>
      </c>
      <c r="F917" s="2">
        <f t="shared" si="14"/>
        <v>9.9547511312217188E-2</v>
      </c>
      <c r="G917" s="2">
        <f>SUMIF(Table1[Category],Table1[[#This Row],[Category]],Table1[Units Returned])/SUMIF(Table1[Category],Table1[[#This Row],[Category]],Table1[Units
Sold])</f>
        <v>9.562198283037264E-2</v>
      </c>
      <c r="H917" s="3" t="b">
        <f>Table1[[#This Row],[Return Rate]]&gt;Table1[[#This Row],[Category Average Return Rate]]</f>
        <v>1</v>
      </c>
      <c r="J917" s="2"/>
      <c r="K917" s="18"/>
    </row>
    <row r="918" spans="1:11" x14ac:dyDescent="0.25">
      <c r="A918" t="s">
        <v>939</v>
      </c>
      <c r="B918" t="s">
        <v>17</v>
      </c>
      <c r="C918" s="3">
        <v>4073</v>
      </c>
      <c r="D918" s="3">
        <v>14</v>
      </c>
      <c r="E918" s="3">
        <v>1</v>
      </c>
      <c r="F918" s="2">
        <f t="shared" si="14"/>
        <v>7.1428571428571425E-2</v>
      </c>
      <c r="G918" s="2">
        <f>SUMIF(Table1[Category],Table1[[#This Row],[Category]],Table1[Units Returned])/SUMIF(Table1[Category],Table1[[#This Row],[Category]],Table1[Units
Sold])</f>
        <v>9.1427097500351731E-2</v>
      </c>
      <c r="H918" s="3" t="b">
        <f>Table1[[#This Row],[Return Rate]]&gt;Table1[[#This Row],[Category Average Return Rate]]</f>
        <v>0</v>
      </c>
      <c r="J918" s="2"/>
      <c r="K918" s="18"/>
    </row>
    <row r="919" spans="1:11" x14ac:dyDescent="0.25">
      <c r="A919" t="s">
        <v>940</v>
      </c>
      <c r="B919" t="s">
        <v>28</v>
      </c>
      <c r="C919" s="3">
        <v>4446</v>
      </c>
      <c r="D919" s="3">
        <v>3</v>
      </c>
      <c r="E919" s="3">
        <v>1</v>
      </c>
      <c r="F919" s="2">
        <f t="shared" si="14"/>
        <v>0.33333333333333331</v>
      </c>
      <c r="G919" s="2">
        <f>SUMIF(Table1[Category],Table1[[#This Row],[Category]],Table1[Units Returned])/SUMIF(Table1[Category],Table1[[#This Row],[Category]],Table1[Units
Sold])</f>
        <v>0.21457971497228237</v>
      </c>
      <c r="H919" s="3" t="b">
        <f>Table1[[#This Row],[Return Rate]]&gt;Table1[[#This Row],[Category Average Return Rate]]</f>
        <v>1</v>
      </c>
      <c r="J919" s="2"/>
      <c r="K919" s="18"/>
    </row>
    <row r="920" spans="1:11" x14ac:dyDescent="0.25">
      <c r="A920" t="s">
        <v>941</v>
      </c>
      <c r="B920" t="s">
        <v>34</v>
      </c>
      <c r="C920" s="3">
        <v>3424</v>
      </c>
      <c r="D920" s="3">
        <v>216</v>
      </c>
      <c r="E920" s="3">
        <v>33</v>
      </c>
      <c r="F920" s="2">
        <f t="shared" si="14"/>
        <v>0.15277777777777779</v>
      </c>
      <c r="G920" s="2">
        <f>SUMIF(Table1[Category],Table1[[#This Row],[Category]],Table1[Units Returned])/SUMIF(Table1[Category],Table1[[#This Row],[Category]],Table1[Units
Sold])</f>
        <v>0.14105128205128206</v>
      </c>
      <c r="H920" s="3" t="b">
        <f>Table1[[#This Row],[Return Rate]]&gt;Table1[[#This Row],[Category Average Return Rate]]</f>
        <v>1</v>
      </c>
      <c r="J920" s="2"/>
      <c r="K920" s="18"/>
    </row>
    <row r="921" spans="1:11" x14ac:dyDescent="0.25">
      <c r="A921" t="s">
        <v>942</v>
      </c>
      <c r="B921" t="s">
        <v>28</v>
      </c>
      <c r="C921" s="3">
        <v>3516</v>
      </c>
      <c r="D921" s="3">
        <v>229</v>
      </c>
      <c r="E921" s="3">
        <v>46</v>
      </c>
      <c r="F921" s="2">
        <f t="shared" si="14"/>
        <v>0.20087336244541484</v>
      </c>
      <c r="G921" s="2">
        <f>SUMIF(Table1[Category],Table1[[#This Row],[Category]],Table1[Units Returned])/SUMIF(Table1[Category],Table1[[#This Row],[Category]],Table1[Units
Sold])</f>
        <v>0.21457971497228237</v>
      </c>
      <c r="H921" s="3" t="b">
        <f>Table1[[#This Row],[Return Rate]]&gt;Table1[[#This Row],[Category Average Return Rate]]</f>
        <v>0</v>
      </c>
      <c r="J921" s="2"/>
      <c r="K921" s="18"/>
    </row>
    <row r="922" spans="1:11" x14ac:dyDescent="0.25">
      <c r="A922" t="s">
        <v>943</v>
      </c>
      <c r="B922" t="s">
        <v>30</v>
      </c>
      <c r="C922" s="3">
        <v>3131</v>
      </c>
      <c r="D922" s="3">
        <v>336</v>
      </c>
      <c r="E922" s="3">
        <v>33</v>
      </c>
      <c r="F922" s="2">
        <f t="shared" si="14"/>
        <v>9.8214285714285712E-2</v>
      </c>
      <c r="G922" s="2">
        <f>SUMIF(Table1[Category],Table1[[#This Row],[Category]],Table1[Units Returned])/SUMIF(Table1[Category],Table1[[#This Row],[Category]],Table1[Units
Sold])</f>
        <v>9.562198283037264E-2</v>
      </c>
      <c r="H922" s="3" t="b">
        <f>Table1[[#This Row],[Return Rate]]&gt;Table1[[#This Row],[Category Average Return Rate]]</f>
        <v>1</v>
      </c>
      <c r="J922" s="2"/>
      <c r="K922" s="18"/>
    </row>
    <row r="923" spans="1:11" x14ac:dyDescent="0.25">
      <c r="A923" t="s">
        <v>944</v>
      </c>
      <c r="B923" t="s">
        <v>34</v>
      </c>
      <c r="C923" s="3">
        <v>3828</v>
      </c>
      <c r="D923" s="3">
        <v>186</v>
      </c>
      <c r="E923" s="3">
        <v>19</v>
      </c>
      <c r="F923" s="2">
        <f t="shared" si="14"/>
        <v>0.10215053763440861</v>
      </c>
      <c r="G923" s="2">
        <f>SUMIF(Table1[Category],Table1[[#This Row],[Category]],Table1[Units Returned])/SUMIF(Table1[Category],Table1[[#This Row],[Category]],Table1[Units
Sold])</f>
        <v>0.14105128205128206</v>
      </c>
      <c r="H923" s="3" t="b">
        <f>Table1[[#This Row],[Return Rate]]&gt;Table1[[#This Row],[Category Average Return Rate]]</f>
        <v>0</v>
      </c>
      <c r="J923" s="2"/>
      <c r="K923" s="18"/>
    </row>
    <row r="924" spans="1:11" x14ac:dyDescent="0.25">
      <c r="A924" t="s">
        <v>945</v>
      </c>
      <c r="B924" t="s">
        <v>28</v>
      </c>
      <c r="C924" s="3">
        <v>679</v>
      </c>
      <c r="D924" s="3">
        <v>55</v>
      </c>
      <c r="E924" s="3">
        <v>13</v>
      </c>
      <c r="F924" s="2">
        <f t="shared" si="14"/>
        <v>0.23636363636363636</v>
      </c>
      <c r="G924" s="2">
        <f>SUMIF(Table1[Category],Table1[[#This Row],[Category]],Table1[Units Returned])/SUMIF(Table1[Category],Table1[[#This Row],[Category]],Table1[Units
Sold])</f>
        <v>0.21457971497228237</v>
      </c>
      <c r="H924" s="3" t="b">
        <f>Table1[[#This Row],[Return Rate]]&gt;Table1[[#This Row],[Category Average Return Rate]]</f>
        <v>1</v>
      </c>
      <c r="J924" s="2"/>
      <c r="K924" s="18"/>
    </row>
    <row r="925" spans="1:11" x14ac:dyDescent="0.25">
      <c r="A925" t="s">
        <v>946</v>
      </c>
      <c r="B925" t="s">
        <v>20</v>
      </c>
      <c r="C925" s="3">
        <v>319</v>
      </c>
      <c r="D925" s="3">
        <v>388</v>
      </c>
      <c r="E925" s="3">
        <v>60</v>
      </c>
      <c r="F925" s="2">
        <f t="shared" si="14"/>
        <v>0.15463917525773196</v>
      </c>
      <c r="G925" s="2">
        <f>SUMIF(Table1[Category],Table1[[#This Row],[Category]],Table1[Units Returned])/SUMIF(Table1[Category],Table1[[#This Row],[Category]],Table1[Units
Sold])</f>
        <v>0.14674173181683495</v>
      </c>
      <c r="H925" s="3" t="b">
        <f>Table1[[#This Row],[Return Rate]]&gt;Table1[[#This Row],[Category Average Return Rate]]</f>
        <v>1</v>
      </c>
      <c r="J925" s="2"/>
      <c r="K925" s="18"/>
    </row>
    <row r="926" spans="1:11" x14ac:dyDescent="0.25">
      <c r="A926" t="s">
        <v>947</v>
      </c>
      <c r="B926" t="s">
        <v>23</v>
      </c>
      <c r="C926" s="3">
        <v>2689</v>
      </c>
      <c r="D926" s="3">
        <v>376</v>
      </c>
      <c r="E926" s="3">
        <v>54</v>
      </c>
      <c r="F926" s="2">
        <f t="shared" si="14"/>
        <v>0.14361702127659576</v>
      </c>
      <c r="G926" s="2">
        <f>SUMIF(Table1[Category],Table1[[#This Row],[Category]],Table1[Units Returned])/SUMIF(Table1[Category],Table1[[#This Row],[Category]],Table1[Units
Sold])</f>
        <v>0.13608333538068448</v>
      </c>
      <c r="H926" s="3" t="b">
        <f>Table1[[#This Row],[Return Rate]]&gt;Table1[[#This Row],[Category Average Return Rate]]</f>
        <v>1</v>
      </c>
      <c r="J926" s="2"/>
      <c r="K926" s="18"/>
    </row>
    <row r="927" spans="1:11" x14ac:dyDescent="0.25">
      <c r="A927" t="s">
        <v>948</v>
      </c>
      <c r="B927" t="s">
        <v>30</v>
      </c>
      <c r="C927" s="3">
        <v>2043</v>
      </c>
      <c r="D927" s="3">
        <v>254</v>
      </c>
      <c r="E927" s="3">
        <v>25</v>
      </c>
      <c r="F927" s="2">
        <f t="shared" si="14"/>
        <v>9.8425196850393706E-2</v>
      </c>
      <c r="G927" s="2">
        <f>SUMIF(Table1[Category],Table1[[#This Row],[Category]],Table1[Units Returned])/SUMIF(Table1[Category],Table1[[#This Row],[Category]],Table1[Units
Sold])</f>
        <v>9.562198283037264E-2</v>
      </c>
      <c r="H927" s="3" t="b">
        <f>Table1[[#This Row],[Return Rate]]&gt;Table1[[#This Row],[Category Average Return Rate]]</f>
        <v>1</v>
      </c>
      <c r="J927" s="2"/>
      <c r="K927" s="18"/>
    </row>
    <row r="928" spans="1:11" x14ac:dyDescent="0.25">
      <c r="A928" t="s">
        <v>949</v>
      </c>
      <c r="B928" t="s">
        <v>28</v>
      </c>
      <c r="C928" s="3">
        <v>2941</v>
      </c>
      <c r="D928" s="3">
        <v>24</v>
      </c>
      <c r="E928" s="3">
        <v>6</v>
      </c>
      <c r="F928" s="2">
        <f t="shared" si="14"/>
        <v>0.25</v>
      </c>
      <c r="G928" s="2">
        <f>SUMIF(Table1[Category],Table1[[#This Row],[Category]],Table1[Units Returned])/SUMIF(Table1[Category],Table1[[#This Row],[Category]],Table1[Units
Sold])</f>
        <v>0.21457971497228237</v>
      </c>
      <c r="H928" s="3" t="b">
        <f>Table1[[#This Row],[Return Rate]]&gt;Table1[[#This Row],[Category Average Return Rate]]</f>
        <v>1</v>
      </c>
      <c r="J928" s="2"/>
      <c r="K928" s="18"/>
    </row>
    <row r="929" spans="1:11" x14ac:dyDescent="0.25">
      <c r="A929" t="s">
        <v>950</v>
      </c>
      <c r="B929" t="s">
        <v>30</v>
      </c>
      <c r="C929" s="3">
        <v>3482</v>
      </c>
      <c r="D929" s="3">
        <v>162</v>
      </c>
      <c r="E929" s="3">
        <v>16</v>
      </c>
      <c r="F929" s="2">
        <f t="shared" si="14"/>
        <v>9.8765432098765427E-2</v>
      </c>
      <c r="G929" s="2">
        <f>SUMIF(Table1[Category],Table1[[#This Row],[Category]],Table1[Units Returned])/SUMIF(Table1[Category],Table1[[#This Row],[Category]],Table1[Units
Sold])</f>
        <v>9.562198283037264E-2</v>
      </c>
      <c r="H929" s="3" t="b">
        <f>Table1[[#This Row],[Return Rate]]&gt;Table1[[#This Row],[Category Average Return Rate]]</f>
        <v>1</v>
      </c>
      <c r="J929" s="2"/>
      <c r="K929" s="18"/>
    </row>
    <row r="930" spans="1:11" x14ac:dyDescent="0.25">
      <c r="A930" t="s">
        <v>951</v>
      </c>
      <c r="B930" t="s">
        <v>30</v>
      </c>
      <c r="C930" s="3">
        <v>1330</v>
      </c>
      <c r="D930" s="3">
        <v>158</v>
      </c>
      <c r="E930" s="3">
        <v>15</v>
      </c>
      <c r="F930" s="2">
        <f t="shared" si="14"/>
        <v>9.49367088607595E-2</v>
      </c>
      <c r="G930" s="2">
        <f>SUMIF(Table1[Category],Table1[[#This Row],[Category]],Table1[Units Returned])/SUMIF(Table1[Category],Table1[[#This Row],[Category]],Table1[Units
Sold])</f>
        <v>9.562198283037264E-2</v>
      </c>
      <c r="H930" s="3" t="b">
        <f>Table1[[#This Row],[Return Rate]]&gt;Table1[[#This Row],[Category Average Return Rate]]</f>
        <v>0</v>
      </c>
      <c r="J930" s="2"/>
      <c r="K930" s="18"/>
    </row>
    <row r="931" spans="1:11" x14ac:dyDescent="0.25">
      <c r="A931" t="s">
        <v>952</v>
      </c>
      <c r="B931" t="s">
        <v>34</v>
      </c>
      <c r="C931" s="3">
        <v>2410</v>
      </c>
      <c r="D931" s="3">
        <v>82</v>
      </c>
      <c r="E931" s="3">
        <v>12</v>
      </c>
      <c r="F931" s="2">
        <f t="shared" si="14"/>
        <v>0.14634146341463414</v>
      </c>
      <c r="G931" s="2">
        <f>SUMIF(Table1[Category],Table1[[#This Row],[Category]],Table1[Units Returned])/SUMIF(Table1[Category],Table1[[#This Row],[Category]],Table1[Units
Sold])</f>
        <v>0.14105128205128206</v>
      </c>
      <c r="H931" s="3" t="b">
        <f>Table1[[#This Row],[Return Rate]]&gt;Table1[[#This Row],[Category Average Return Rate]]</f>
        <v>1</v>
      </c>
      <c r="J931" s="2"/>
      <c r="K931" s="18"/>
    </row>
    <row r="932" spans="1:11" x14ac:dyDescent="0.25">
      <c r="A932" t="s">
        <v>953</v>
      </c>
      <c r="B932" t="s">
        <v>34</v>
      </c>
      <c r="C932" s="3">
        <v>625</v>
      </c>
      <c r="D932" s="3">
        <v>403</v>
      </c>
      <c r="E932" s="3">
        <v>40</v>
      </c>
      <c r="F932" s="2">
        <f t="shared" si="14"/>
        <v>9.9255583126550875E-2</v>
      </c>
      <c r="G932" s="2">
        <f>SUMIF(Table1[Category],Table1[[#This Row],[Category]],Table1[Units Returned])/SUMIF(Table1[Category],Table1[[#This Row],[Category]],Table1[Units
Sold])</f>
        <v>0.14105128205128206</v>
      </c>
      <c r="H932" s="3" t="b">
        <f>Table1[[#This Row],[Return Rate]]&gt;Table1[[#This Row],[Category Average Return Rate]]</f>
        <v>0</v>
      </c>
      <c r="J932" s="2"/>
      <c r="K932" s="18"/>
    </row>
    <row r="933" spans="1:11" x14ac:dyDescent="0.25">
      <c r="A933" t="s">
        <v>954</v>
      </c>
      <c r="B933" t="s">
        <v>23</v>
      </c>
      <c r="C933" s="3">
        <v>1357</v>
      </c>
      <c r="D933" s="3">
        <v>159</v>
      </c>
      <c r="E933" s="3">
        <v>40</v>
      </c>
      <c r="F933" s="2">
        <f t="shared" si="14"/>
        <v>0.25157232704402516</v>
      </c>
      <c r="G933" s="2">
        <f>SUMIF(Table1[Category],Table1[[#This Row],[Category]],Table1[Units Returned])/SUMIF(Table1[Category],Table1[[#This Row],[Category]],Table1[Units
Sold])</f>
        <v>0.13608333538068448</v>
      </c>
      <c r="H933" s="3" t="b">
        <f>Table1[[#This Row],[Return Rate]]&gt;Table1[[#This Row],[Category Average Return Rate]]</f>
        <v>1</v>
      </c>
      <c r="J933" s="2"/>
      <c r="K933" s="18"/>
    </row>
    <row r="934" spans="1:11" x14ac:dyDescent="0.25">
      <c r="A934" t="s">
        <v>955</v>
      </c>
      <c r="B934" t="s">
        <v>20</v>
      </c>
      <c r="C934" s="3">
        <v>3242</v>
      </c>
      <c r="D934" s="3">
        <v>188</v>
      </c>
      <c r="E934" s="3">
        <v>19</v>
      </c>
      <c r="F934" s="2">
        <f t="shared" si="14"/>
        <v>0.10106382978723404</v>
      </c>
      <c r="G934" s="2">
        <f>SUMIF(Table1[Category],Table1[[#This Row],[Category]],Table1[Units Returned])/SUMIF(Table1[Category],Table1[[#This Row],[Category]],Table1[Units
Sold])</f>
        <v>0.14674173181683495</v>
      </c>
      <c r="H934" s="3" t="b">
        <f>Table1[[#This Row],[Return Rate]]&gt;Table1[[#This Row],[Category Average Return Rate]]</f>
        <v>0</v>
      </c>
      <c r="J934" s="2"/>
      <c r="K934" s="18"/>
    </row>
    <row r="935" spans="1:11" x14ac:dyDescent="0.25">
      <c r="A935" t="s">
        <v>956</v>
      </c>
      <c r="B935" t="s">
        <v>30</v>
      </c>
      <c r="C935" s="3">
        <v>3228</v>
      </c>
      <c r="D935" s="3">
        <v>60</v>
      </c>
      <c r="E935" s="3">
        <v>9</v>
      </c>
      <c r="F935" s="2">
        <f t="shared" si="14"/>
        <v>0.15</v>
      </c>
      <c r="G935" s="2">
        <f>SUMIF(Table1[Category],Table1[[#This Row],[Category]],Table1[Units Returned])/SUMIF(Table1[Category],Table1[[#This Row],[Category]],Table1[Units
Sold])</f>
        <v>9.562198283037264E-2</v>
      </c>
      <c r="H935" s="3" t="b">
        <f>Table1[[#This Row],[Return Rate]]&gt;Table1[[#This Row],[Category Average Return Rate]]</f>
        <v>1</v>
      </c>
      <c r="J935" s="2"/>
      <c r="K935" s="18"/>
    </row>
    <row r="936" spans="1:11" x14ac:dyDescent="0.25">
      <c r="A936" t="s">
        <v>957</v>
      </c>
      <c r="B936" t="s">
        <v>28</v>
      </c>
      <c r="C936" s="3">
        <v>2784</v>
      </c>
      <c r="D936" s="3">
        <v>403</v>
      </c>
      <c r="E936" s="3">
        <v>81</v>
      </c>
      <c r="F936" s="2">
        <f t="shared" si="14"/>
        <v>0.20099255583126552</v>
      </c>
      <c r="G936" s="2">
        <f>SUMIF(Table1[Category],Table1[[#This Row],[Category]],Table1[Units Returned])/SUMIF(Table1[Category],Table1[[#This Row],[Category]],Table1[Units
Sold])</f>
        <v>0.21457971497228237</v>
      </c>
      <c r="H936" s="3" t="b">
        <f>Table1[[#This Row],[Return Rate]]&gt;Table1[[#This Row],[Category Average Return Rate]]</f>
        <v>0</v>
      </c>
      <c r="J936" s="2"/>
      <c r="K936" s="18"/>
    </row>
    <row r="937" spans="1:11" x14ac:dyDescent="0.25">
      <c r="A937" t="s">
        <v>958</v>
      </c>
      <c r="B937" t="s">
        <v>17</v>
      </c>
      <c r="C937" s="3">
        <v>2262</v>
      </c>
      <c r="D937" s="3">
        <v>305</v>
      </c>
      <c r="E937" s="3">
        <v>46</v>
      </c>
      <c r="F937" s="2">
        <f t="shared" si="14"/>
        <v>0.15081967213114755</v>
      </c>
      <c r="G937" s="2">
        <f>SUMIF(Table1[Category],Table1[[#This Row],[Category]],Table1[Units Returned])/SUMIF(Table1[Category],Table1[[#This Row],[Category]],Table1[Units
Sold])</f>
        <v>9.1427097500351731E-2</v>
      </c>
      <c r="H937" s="3" t="b">
        <f>Table1[[#This Row],[Return Rate]]&gt;Table1[[#This Row],[Category Average Return Rate]]</f>
        <v>1</v>
      </c>
      <c r="J937" s="2"/>
      <c r="K937" s="18"/>
    </row>
    <row r="938" spans="1:11" x14ac:dyDescent="0.25">
      <c r="A938" t="s">
        <v>959</v>
      </c>
      <c r="B938" t="s">
        <v>30</v>
      </c>
      <c r="C938" s="3">
        <v>2402</v>
      </c>
      <c r="D938" s="3">
        <v>319</v>
      </c>
      <c r="E938" s="3">
        <v>26</v>
      </c>
      <c r="F938" s="2">
        <f t="shared" si="14"/>
        <v>8.1504702194357362E-2</v>
      </c>
      <c r="G938" s="2">
        <f>SUMIF(Table1[Category],Table1[[#This Row],[Category]],Table1[Units Returned])/SUMIF(Table1[Category],Table1[[#This Row],[Category]],Table1[Units
Sold])</f>
        <v>9.562198283037264E-2</v>
      </c>
      <c r="H938" s="3" t="b">
        <f>Table1[[#This Row],[Return Rate]]&gt;Table1[[#This Row],[Category Average Return Rate]]</f>
        <v>0</v>
      </c>
      <c r="J938" s="2"/>
      <c r="K938" s="18"/>
    </row>
    <row r="939" spans="1:11" x14ac:dyDescent="0.25">
      <c r="A939" t="s">
        <v>960</v>
      </c>
      <c r="B939" t="s">
        <v>30</v>
      </c>
      <c r="C939" s="3">
        <v>3618</v>
      </c>
      <c r="D939" s="3">
        <v>366</v>
      </c>
      <c r="E939" s="3">
        <v>35</v>
      </c>
      <c r="F939" s="2">
        <f t="shared" si="14"/>
        <v>9.5628415300546443E-2</v>
      </c>
      <c r="G939" s="2">
        <f>SUMIF(Table1[Category],Table1[[#This Row],[Category]],Table1[Units Returned])/SUMIF(Table1[Category],Table1[[#This Row],[Category]],Table1[Units
Sold])</f>
        <v>9.562198283037264E-2</v>
      </c>
      <c r="H939" s="3" t="b">
        <f>Table1[[#This Row],[Return Rate]]&gt;Table1[[#This Row],[Category Average Return Rate]]</f>
        <v>1</v>
      </c>
      <c r="J939" s="2"/>
      <c r="K939" s="18"/>
    </row>
    <row r="940" spans="1:11" x14ac:dyDescent="0.25">
      <c r="A940" t="s">
        <v>961</v>
      </c>
      <c r="B940" t="s">
        <v>23</v>
      </c>
      <c r="C940" s="3">
        <v>1705</v>
      </c>
      <c r="D940" s="3">
        <v>211</v>
      </c>
      <c r="E940" s="3">
        <v>30</v>
      </c>
      <c r="F940" s="2">
        <f t="shared" si="14"/>
        <v>0.14218009478672985</v>
      </c>
      <c r="G940" s="2">
        <f>SUMIF(Table1[Category],Table1[[#This Row],[Category]],Table1[Units Returned])/SUMIF(Table1[Category],Table1[[#This Row],[Category]],Table1[Units
Sold])</f>
        <v>0.13608333538068448</v>
      </c>
      <c r="H940" s="3" t="b">
        <f>Table1[[#This Row],[Return Rate]]&gt;Table1[[#This Row],[Category Average Return Rate]]</f>
        <v>1</v>
      </c>
      <c r="J940" s="2"/>
      <c r="K940" s="18"/>
    </row>
    <row r="941" spans="1:11" x14ac:dyDescent="0.25">
      <c r="A941" t="s">
        <v>962</v>
      </c>
      <c r="B941" t="s">
        <v>20</v>
      </c>
      <c r="C941" s="3">
        <v>1629</v>
      </c>
      <c r="D941" s="3">
        <v>406</v>
      </c>
      <c r="E941" s="3">
        <v>41</v>
      </c>
      <c r="F941" s="2">
        <f t="shared" si="14"/>
        <v>0.10098522167487685</v>
      </c>
      <c r="G941" s="2">
        <f>SUMIF(Table1[Category],Table1[[#This Row],[Category]],Table1[Units Returned])/SUMIF(Table1[Category],Table1[[#This Row],[Category]],Table1[Units
Sold])</f>
        <v>0.14674173181683495</v>
      </c>
      <c r="H941" s="3" t="b">
        <f>Table1[[#This Row],[Return Rate]]&gt;Table1[[#This Row],[Category Average Return Rate]]</f>
        <v>0</v>
      </c>
      <c r="J941" s="2"/>
      <c r="K941" s="18"/>
    </row>
    <row r="942" spans="1:11" x14ac:dyDescent="0.25">
      <c r="A942" t="s">
        <v>963</v>
      </c>
      <c r="B942" t="s">
        <v>17</v>
      </c>
      <c r="C942" s="3">
        <v>2253</v>
      </c>
      <c r="D942" s="3">
        <v>152</v>
      </c>
      <c r="E942" s="3">
        <v>14</v>
      </c>
      <c r="F942" s="2">
        <f t="shared" si="14"/>
        <v>9.2105263157894732E-2</v>
      </c>
      <c r="G942" s="2">
        <f>SUMIF(Table1[Category],Table1[[#This Row],[Category]],Table1[Units Returned])/SUMIF(Table1[Category],Table1[[#This Row],[Category]],Table1[Units
Sold])</f>
        <v>9.1427097500351731E-2</v>
      </c>
      <c r="H942" s="3" t="b">
        <f>Table1[[#This Row],[Return Rate]]&gt;Table1[[#This Row],[Category Average Return Rate]]</f>
        <v>1</v>
      </c>
      <c r="J942" s="2"/>
      <c r="K942" s="18"/>
    </row>
    <row r="943" spans="1:11" x14ac:dyDescent="0.25">
      <c r="A943" t="s">
        <v>964</v>
      </c>
      <c r="B943" t="s">
        <v>34</v>
      </c>
      <c r="C943" s="3">
        <v>1440</v>
      </c>
      <c r="D943" s="3">
        <v>109</v>
      </c>
      <c r="E943" s="3">
        <v>16</v>
      </c>
      <c r="F943" s="2">
        <f t="shared" si="14"/>
        <v>0.14678899082568808</v>
      </c>
      <c r="G943" s="2">
        <f>SUMIF(Table1[Category],Table1[[#This Row],[Category]],Table1[Units Returned])/SUMIF(Table1[Category],Table1[[#This Row],[Category]],Table1[Units
Sold])</f>
        <v>0.14105128205128206</v>
      </c>
      <c r="H943" s="3" t="b">
        <f>Table1[[#This Row],[Return Rate]]&gt;Table1[[#This Row],[Category Average Return Rate]]</f>
        <v>1</v>
      </c>
      <c r="J943" s="2"/>
      <c r="K943" s="18"/>
    </row>
    <row r="944" spans="1:11" x14ac:dyDescent="0.25">
      <c r="A944" t="s">
        <v>965</v>
      </c>
      <c r="B944" t="s">
        <v>34</v>
      </c>
      <c r="C944" s="3">
        <v>1792</v>
      </c>
      <c r="D944" s="3">
        <v>76</v>
      </c>
      <c r="E944" s="3">
        <v>11</v>
      </c>
      <c r="F944" s="2">
        <f t="shared" si="14"/>
        <v>0.14473684210526316</v>
      </c>
      <c r="G944" s="2">
        <f>SUMIF(Table1[Category],Table1[[#This Row],[Category]],Table1[Units Returned])/SUMIF(Table1[Category],Table1[[#This Row],[Category]],Table1[Units
Sold])</f>
        <v>0.14105128205128206</v>
      </c>
      <c r="H944" s="3" t="b">
        <f>Table1[[#This Row],[Return Rate]]&gt;Table1[[#This Row],[Category Average Return Rate]]</f>
        <v>1</v>
      </c>
      <c r="J944" s="2"/>
      <c r="K944" s="18"/>
    </row>
    <row r="945" spans="1:11" x14ac:dyDescent="0.25">
      <c r="A945" t="s">
        <v>966</v>
      </c>
      <c r="B945" t="s">
        <v>28</v>
      </c>
      <c r="C945" s="3">
        <v>1975</v>
      </c>
      <c r="D945" s="3">
        <v>30</v>
      </c>
      <c r="E945" s="3">
        <v>7</v>
      </c>
      <c r="F945" s="2">
        <f t="shared" si="14"/>
        <v>0.23333333333333334</v>
      </c>
      <c r="G945" s="2">
        <f>SUMIF(Table1[Category],Table1[[#This Row],[Category]],Table1[Units Returned])/SUMIF(Table1[Category],Table1[[#This Row],[Category]],Table1[Units
Sold])</f>
        <v>0.21457971497228237</v>
      </c>
      <c r="H945" s="3" t="b">
        <f>Table1[[#This Row],[Return Rate]]&gt;Table1[[#This Row],[Category Average Return Rate]]</f>
        <v>1</v>
      </c>
      <c r="J945" s="2"/>
      <c r="K945" s="18"/>
    </row>
    <row r="946" spans="1:11" x14ac:dyDescent="0.25">
      <c r="A946" t="s">
        <v>967</v>
      </c>
      <c r="B946" t="s">
        <v>17</v>
      </c>
      <c r="C946" s="3">
        <v>669</v>
      </c>
      <c r="D946" s="3">
        <v>314</v>
      </c>
      <c r="E946" s="3">
        <v>16</v>
      </c>
      <c r="F946" s="2">
        <f t="shared" si="14"/>
        <v>5.0955414012738856E-2</v>
      </c>
      <c r="G946" s="2">
        <f>SUMIF(Table1[Category],Table1[[#This Row],[Category]],Table1[Units Returned])/SUMIF(Table1[Category],Table1[[#This Row],[Category]],Table1[Units
Sold])</f>
        <v>9.1427097500351731E-2</v>
      </c>
      <c r="H946" s="3" t="b">
        <f>Table1[[#This Row],[Return Rate]]&gt;Table1[[#This Row],[Category Average Return Rate]]</f>
        <v>0</v>
      </c>
      <c r="J946" s="2"/>
      <c r="K946" s="18"/>
    </row>
    <row r="947" spans="1:11" x14ac:dyDescent="0.25">
      <c r="A947" t="s">
        <v>968</v>
      </c>
      <c r="B947" t="s">
        <v>34</v>
      </c>
      <c r="C947" s="3">
        <v>1324</v>
      </c>
      <c r="D947" s="3">
        <v>486</v>
      </c>
      <c r="E947" s="3">
        <v>49</v>
      </c>
      <c r="F947" s="2">
        <f t="shared" si="14"/>
        <v>0.10082304526748971</v>
      </c>
      <c r="G947" s="2">
        <f>SUMIF(Table1[Category],Table1[[#This Row],[Category]],Table1[Units Returned])/SUMIF(Table1[Category],Table1[[#This Row],[Category]],Table1[Units
Sold])</f>
        <v>0.14105128205128206</v>
      </c>
      <c r="H947" s="3" t="b">
        <f>Table1[[#This Row],[Return Rate]]&gt;Table1[[#This Row],[Category Average Return Rate]]</f>
        <v>0</v>
      </c>
      <c r="J947" s="2"/>
      <c r="K947" s="18"/>
    </row>
    <row r="948" spans="1:11" x14ac:dyDescent="0.25">
      <c r="A948" t="s">
        <v>969</v>
      </c>
      <c r="B948" t="s">
        <v>28</v>
      </c>
      <c r="C948" s="3">
        <v>1006</v>
      </c>
      <c r="D948" s="3">
        <v>117</v>
      </c>
      <c r="E948" s="3">
        <v>23</v>
      </c>
      <c r="F948" s="2">
        <f t="shared" si="14"/>
        <v>0.19658119658119658</v>
      </c>
      <c r="G948" s="2">
        <f>SUMIF(Table1[Category],Table1[[#This Row],[Category]],Table1[Units Returned])/SUMIF(Table1[Category],Table1[[#This Row],[Category]],Table1[Units
Sold])</f>
        <v>0.21457971497228237</v>
      </c>
      <c r="H948" s="3" t="b">
        <f>Table1[[#This Row],[Return Rate]]&gt;Table1[[#This Row],[Category Average Return Rate]]</f>
        <v>0</v>
      </c>
      <c r="J948" s="2"/>
      <c r="K948" s="18"/>
    </row>
    <row r="949" spans="1:11" x14ac:dyDescent="0.25">
      <c r="A949" t="s">
        <v>970</v>
      </c>
      <c r="B949" t="s">
        <v>20</v>
      </c>
      <c r="C949" s="3">
        <v>1989</v>
      </c>
      <c r="D949" s="3">
        <v>415</v>
      </c>
      <c r="E949" s="3">
        <v>52</v>
      </c>
      <c r="F949" s="2">
        <f t="shared" si="14"/>
        <v>0.12530120481927712</v>
      </c>
      <c r="G949" s="2">
        <f>SUMIF(Table1[Category],Table1[[#This Row],[Category]],Table1[Units Returned])/SUMIF(Table1[Category],Table1[[#This Row],[Category]],Table1[Units
Sold])</f>
        <v>0.14674173181683495</v>
      </c>
      <c r="H949" s="3" t="b">
        <f>Table1[[#This Row],[Return Rate]]&gt;Table1[[#This Row],[Category Average Return Rate]]</f>
        <v>0</v>
      </c>
      <c r="J949" s="2"/>
      <c r="K949" s="18"/>
    </row>
    <row r="950" spans="1:11" x14ac:dyDescent="0.25">
      <c r="A950" t="s">
        <v>971</v>
      </c>
      <c r="B950" t="s">
        <v>28</v>
      </c>
      <c r="C950" s="3">
        <v>4003</v>
      </c>
      <c r="D950" s="3">
        <v>356</v>
      </c>
      <c r="E950" s="3">
        <v>71</v>
      </c>
      <c r="F950" s="2">
        <f t="shared" si="14"/>
        <v>0.199438202247191</v>
      </c>
      <c r="G950" s="2">
        <f>SUMIF(Table1[Category],Table1[[#This Row],[Category]],Table1[Units Returned])/SUMIF(Table1[Category],Table1[[#This Row],[Category]],Table1[Units
Sold])</f>
        <v>0.21457971497228237</v>
      </c>
      <c r="H950" s="3" t="b">
        <f>Table1[[#This Row],[Return Rate]]&gt;Table1[[#This Row],[Category Average Return Rate]]</f>
        <v>0</v>
      </c>
      <c r="J950" s="2"/>
      <c r="K950" s="18"/>
    </row>
    <row r="951" spans="1:11" x14ac:dyDescent="0.25">
      <c r="A951" t="s">
        <v>972</v>
      </c>
      <c r="B951" t="s">
        <v>34</v>
      </c>
      <c r="C951" s="3">
        <v>2431</v>
      </c>
      <c r="D951" s="3">
        <v>192</v>
      </c>
      <c r="E951" s="3">
        <v>29</v>
      </c>
      <c r="F951" s="2">
        <f t="shared" si="14"/>
        <v>0.15104166666666666</v>
      </c>
      <c r="G951" s="2">
        <f>SUMIF(Table1[Category],Table1[[#This Row],[Category]],Table1[Units Returned])/SUMIF(Table1[Category],Table1[[#This Row],[Category]],Table1[Units
Sold])</f>
        <v>0.14105128205128206</v>
      </c>
      <c r="H951" s="3" t="b">
        <f>Table1[[#This Row],[Return Rate]]&gt;Table1[[#This Row],[Category Average Return Rate]]</f>
        <v>1</v>
      </c>
      <c r="J951" s="2"/>
      <c r="K951" s="18"/>
    </row>
    <row r="952" spans="1:11" x14ac:dyDescent="0.25">
      <c r="A952" t="s">
        <v>973</v>
      </c>
      <c r="B952" t="s">
        <v>23</v>
      </c>
      <c r="C952" s="3">
        <v>1018</v>
      </c>
      <c r="D952" s="3">
        <v>19</v>
      </c>
      <c r="E952" s="3">
        <v>3</v>
      </c>
      <c r="F952" s="2">
        <f t="shared" si="14"/>
        <v>0.15789473684210525</v>
      </c>
      <c r="G952" s="2">
        <f>SUMIF(Table1[Category],Table1[[#This Row],[Category]],Table1[Units Returned])/SUMIF(Table1[Category],Table1[[#This Row],[Category]],Table1[Units
Sold])</f>
        <v>0.13608333538068448</v>
      </c>
      <c r="H952" s="3" t="b">
        <f>Table1[[#This Row],[Return Rate]]&gt;Table1[[#This Row],[Category Average Return Rate]]</f>
        <v>1</v>
      </c>
      <c r="J952" s="2"/>
      <c r="K952" s="18"/>
    </row>
    <row r="953" spans="1:11" x14ac:dyDescent="0.25">
      <c r="A953" t="s">
        <v>974</v>
      </c>
      <c r="B953" t="s">
        <v>23</v>
      </c>
      <c r="C953" s="3">
        <v>1366</v>
      </c>
      <c r="D953" s="3">
        <v>432</v>
      </c>
      <c r="E953" s="3">
        <v>61</v>
      </c>
      <c r="F953" s="2">
        <f t="shared" si="14"/>
        <v>0.14120370370370369</v>
      </c>
      <c r="G953" s="2">
        <f>SUMIF(Table1[Category],Table1[[#This Row],[Category]],Table1[Units Returned])/SUMIF(Table1[Category],Table1[[#This Row],[Category]],Table1[Units
Sold])</f>
        <v>0.13608333538068448</v>
      </c>
      <c r="H953" s="3" t="b">
        <f>Table1[[#This Row],[Return Rate]]&gt;Table1[[#This Row],[Category Average Return Rate]]</f>
        <v>1</v>
      </c>
      <c r="J953" s="2"/>
      <c r="K953" s="18"/>
    </row>
    <row r="954" spans="1:11" x14ac:dyDescent="0.25">
      <c r="A954" t="s">
        <v>975</v>
      </c>
      <c r="B954" t="s">
        <v>23</v>
      </c>
      <c r="C954" s="3">
        <v>1093</v>
      </c>
      <c r="D954" s="3">
        <v>173</v>
      </c>
      <c r="E954" s="3">
        <v>25</v>
      </c>
      <c r="F954" s="2">
        <f t="shared" si="14"/>
        <v>0.14450867052023122</v>
      </c>
      <c r="G954" s="2">
        <f>SUMIF(Table1[Category],Table1[[#This Row],[Category]],Table1[Units Returned])/SUMIF(Table1[Category],Table1[[#This Row],[Category]],Table1[Units
Sold])</f>
        <v>0.13608333538068448</v>
      </c>
      <c r="H954" s="3" t="b">
        <f>Table1[[#This Row],[Return Rate]]&gt;Table1[[#This Row],[Category Average Return Rate]]</f>
        <v>1</v>
      </c>
      <c r="J954" s="2"/>
      <c r="K954" s="18"/>
    </row>
    <row r="955" spans="1:11" x14ac:dyDescent="0.25">
      <c r="A955" t="s">
        <v>976</v>
      </c>
      <c r="B955" t="s">
        <v>34</v>
      </c>
      <c r="C955" s="3">
        <v>331</v>
      </c>
      <c r="D955" s="3">
        <v>228</v>
      </c>
      <c r="E955" s="3">
        <v>34</v>
      </c>
      <c r="F955" s="2">
        <f t="shared" si="14"/>
        <v>0.14912280701754385</v>
      </c>
      <c r="G955" s="2">
        <f>SUMIF(Table1[Category],Table1[[#This Row],[Category]],Table1[Units Returned])/SUMIF(Table1[Category],Table1[[#This Row],[Category]],Table1[Units
Sold])</f>
        <v>0.14105128205128206</v>
      </c>
      <c r="H955" s="3" t="b">
        <f>Table1[[#This Row],[Return Rate]]&gt;Table1[[#This Row],[Category Average Return Rate]]</f>
        <v>1</v>
      </c>
      <c r="J955" s="2"/>
      <c r="K955" s="18"/>
    </row>
    <row r="956" spans="1:11" x14ac:dyDescent="0.25">
      <c r="A956" t="s">
        <v>977</v>
      </c>
      <c r="B956" t="s">
        <v>23</v>
      </c>
      <c r="C956" s="3">
        <v>2894</v>
      </c>
      <c r="D956" s="3">
        <v>350</v>
      </c>
      <c r="E956" s="3">
        <v>50</v>
      </c>
      <c r="F956" s="2">
        <f t="shared" si="14"/>
        <v>0.14285714285714285</v>
      </c>
      <c r="G956" s="2">
        <f>SUMIF(Table1[Category],Table1[[#This Row],[Category]],Table1[Units Returned])/SUMIF(Table1[Category],Table1[[#This Row],[Category]],Table1[Units
Sold])</f>
        <v>0.13608333538068448</v>
      </c>
      <c r="H956" s="3" t="b">
        <f>Table1[[#This Row],[Return Rate]]&gt;Table1[[#This Row],[Category Average Return Rate]]</f>
        <v>1</v>
      </c>
      <c r="J956" s="2"/>
      <c r="K956" s="18"/>
    </row>
    <row r="957" spans="1:11" x14ac:dyDescent="0.25">
      <c r="A957" t="s">
        <v>978</v>
      </c>
      <c r="B957" t="s">
        <v>17</v>
      </c>
      <c r="C957" s="3">
        <v>1108</v>
      </c>
      <c r="D957" s="3">
        <v>183</v>
      </c>
      <c r="E957" s="3">
        <v>16</v>
      </c>
      <c r="F957" s="2">
        <f t="shared" si="14"/>
        <v>8.7431693989071038E-2</v>
      </c>
      <c r="G957" s="2">
        <f>SUMIF(Table1[Category],Table1[[#This Row],[Category]],Table1[Units Returned])/SUMIF(Table1[Category],Table1[[#This Row],[Category]],Table1[Units
Sold])</f>
        <v>9.1427097500351731E-2</v>
      </c>
      <c r="H957" s="3" t="b">
        <f>Table1[[#This Row],[Return Rate]]&gt;Table1[[#This Row],[Category Average Return Rate]]</f>
        <v>0</v>
      </c>
      <c r="J957" s="2"/>
      <c r="K957" s="18"/>
    </row>
    <row r="958" spans="1:11" x14ac:dyDescent="0.25">
      <c r="A958" t="s">
        <v>979</v>
      </c>
      <c r="B958" t="s">
        <v>20</v>
      </c>
      <c r="C958" s="3">
        <v>4343</v>
      </c>
      <c r="D958" s="3">
        <v>113</v>
      </c>
      <c r="E958" s="3">
        <v>18</v>
      </c>
      <c r="F958" s="2">
        <f t="shared" si="14"/>
        <v>0.15929203539823009</v>
      </c>
      <c r="G958" s="2">
        <f>SUMIF(Table1[Category],Table1[[#This Row],[Category]],Table1[Units Returned])/SUMIF(Table1[Category],Table1[[#This Row],[Category]],Table1[Units
Sold])</f>
        <v>0.14674173181683495</v>
      </c>
      <c r="H958" s="3" t="b">
        <f>Table1[[#This Row],[Return Rate]]&gt;Table1[[#This Row],[Category Average Return Rate]]</f>
        <v>1</v>
      </c>
      <c r="J958" s="2"/>
      <c r="K958" s="18"/>
    </row>
    <row r="959" spans="1:11" x14ac:dyDescent="0.25">
      <c r="A959" t="s">
        <v>980</v>
      </c>
      <c r="B959" t="s">
        <v>28</v>
      </c>
      <c r="C959" s="3">
        <v>2582</v>
      </c>
      <c r="D959" s="3">
        <v>183</v>
      </c>
      <c r="E959" s="3">
        <v>42</v>
      </c>
      <c r="F959" s="2">
        <f t="shared" si="14"/>
        <v>0.22950819672131148</v>
      </c>
      <c r="G959" s="2">
        <f>SUMIF(Table1[Category],Table1[[#This Row],[Category]],Table1[Units Returned])/SUMIF(Table1[Category],Table1[[#This Row],[Category]],Table1[Units
Sold])</f>
        <v>0.21457971497228237</v>
      </c>
      <c r="H959" s="3" t="b">
        <f>Table1[[#This Row],[Return Rate]]&gt;Table1[[#This Row],[Category Average Return Rate]]</f>
        <v>1</v>
      </c>
      <c r="J959" s="2"/>
      <c r="K959" s="18"/>
    </row>
    <row r="960" spans="1:11" x14ac:dyDescent="0.25">
      <c r="A960" t="s">
        <v>981</v>
      </c>
      <c r="B960" t="s">
        <v>28</v>
      </c>
      <c r="C960" s="3">
        <v>3878</v>
      </c>
      <c r="D960" s="3">
        <v>481</v>
      </c>
      <c r="E960" s="3">
        <v>96</v>
      </c>
      <c r="F960" s="2">
        <f t="shared" si="14"/>
        <v>0.1995841995841996</v>
      </c>
      <c r="G960" s="2">
        <f>SUMIF(Table1[Category],Table1[[#This Row],[Category]],Table1[Units Returned])/SUMIF(Table1[Category],Table1[[#This Row],[Category]],Table1[Units
Sold])</f>
        <v>0.21457971497228237</v>
      </c>
      <c r="H960" s="3" t="b">
        <f>Table1[[#This Row],[Return Rate]]&gt;Table1[[#This Row],[Category Average Return Rate]]</f>
        <v>0</v>
      </c>
      <c r="J960" s="2"/>
      <c r="K960" s="18"/>
    </row>
    <row r="961" spans="1:11" x14ac:dyDescent="0.25">
      <c r="A961" t="s">
        <v>982</v>
      </c>
      <c r="B961" t="s">
        <v>34</v>
      </c>
      <c r="C961" s="3">
        <v>1058</v>
      </c>
      <c r="D961" s="3">
        <v>146</v>
      </c>
      <c r="E961" s="3">
        <v>15</v>
      </c>
      <c r="F961" s="2">
        <f t="shared" si="14"/>
        <v>0.10273972602739725</v>
      </c>
      <c r="G961" s="2">
        <f>SUMIF(Table1[Category],Table1[[#This Row],[Category]],Table1[Units Returned])/SUMIF(Table1[Category],Table1[[#This Row],[Category]],Table1[Units
Sold])</f>
        <v>0.14105128205128206</v>
      </c>
      <c r="H961" s="3" t="b">
        <f>Table1[[#This Row],[Return Rate]]&gt;Table1[[#This Row],[Category Average Return Rate]]</f>
        <v>0</v>
      </c>
      <c r="J961" s="2"/>
      <c r="K961" s="18"/>
    </row>
    <row r="962" spans="1:11" x14ac:dyDescent="0.25">
      <c r="A962" t="s">
        <v>983</v>
      </c>
      <c r="B962" t="s">
        <v>23</v>
      </c>
      <c r="C962" s="3">
        <v>1279</v>
      </c>
      <c r="D962" s="3">
        <v>319</v>
      </c>
      <c r="E962" s="3">
        <v>45</v>
      </c>
      <c r="F962" s="2">
        <f t="shared" si="14"/>
        <v>0.14106583072100312</v>
      </c>
      <c r="G962" s="2">
        <f>SUMIF(Table1[Category],Table1[[#This Row],[Category]],Table1[Units Returned])/SUMIF(Table1[Category],Table1[[#This Row],[Category]],Table1[Units
Sold])</f>
        <v>0.13608333538068448</v>
      </c>
      <c r="H962" s="3" t="b">
        <f>Table1[[#This Row],[Return Rate]]&gt;Table1[[#This Row],[Category Average Return Rate]]</f>
        <v>1</v>
      </c>
      <c r="J962" s="2"/>
      <c r="K962" s="18"/>
    </row>
    <row r="963" spans="1:11" x14ac:dyDescent="0.25">
      <c r="A963" t="s">
        <v>984</v>
      </c>
      <c r="B963" t="s">
        <v>23</v>
      </c>
      <c r="C963" s="3">
        <v>1085</v>
      </c>
      <c r="D963" s="3">
        <v>116</v>
      </c>
      <c r="E963" s="3">
        <v>16</v>
      </c>
      <c r="F963" s="2">
        <f t="shared" si="14"/>
        <v>0.13793103448275862</v>
      </c>
      <c r="G963" s="2">
        <f>SUMIF(Table1[Category],Table1[[#This Row],[Category]],Table1[Units Returned])/SUMIF(Table1[Category],Table1[[#This Row],[Category]],Table1[Units
Sold])</f>
        <v>0.13608333538068448</v>
      </c>
      <c r="H963" s="3" t="b">
        <f>Table1[[#This Row],[Return Rate]]&gt;Table1[[#This Row],[Category Average Return Rate]]</f>
        <v>1</v>
      </c>
      <c r="J963" s="2"/>
      <c r="K963" s="18"/>
    </row>
    <row r="964" spans="1:11" x14ac:dyDescent="0.25">
      <c r="A964" t="s">
        <v>985</v>
      </c>
      <c r="B964" t="s">
        <v>30</v>
      </c>
      <c r="C964" s="3">
        <v>4635</v>
      </c>
      <c r="D964" s="3">
        <v>113</v>
      </c>
      <c r="E964" s="3">
        <v>11</v>
      </c>
      <c r="F964" s="2">
        <f t="shared" si="14"/>
        <v>9.7345132743362831E-2</v>
      </c>
      <c r="G964" s="2">
        <f>SUMIF(Table1[Category],Table1[[#This Row],[Category]],Table1[Units Returned])/SUMIF(Table1[Category],Table1[[#This Row],[Category]],Table1[Units
Sold])</f>
        <v>9.562198283037264E-2</v>
      </c>
      <c r="H964" s="3" t="b">
        <f>Table1[[#This Row],[Return Rate]]&gt;Table1[[#This Row],[Category Average Return Rate]]</f>
        <v>1</v>
      </c>
      <c r="J964" s="2"/>
      <c r="K964" s="18"/>
    </row>
    <row r="965" spans="1:11" x14ac:dyDescent="0.25">
      <c r="A965" t="s">
        <v>986</v>
      </c>
      <c r="B965" t="s">
        <v>20</v>
      </c>
      <c r="C965" s="3">
        <v>325</v>
      </c>
      <c r="D965" s="3">
        <v>251</v>
      </c>
      <c r="E965" s="3">
        <v>39</v>
      </c>
      <c r="F965" s="2">
        <f t="shared" si="14"/>
        <v>0.15537848605577689</v>
      </c>
      <c r="G965" s="2">
        <f>SUMIF(Table1[Category],Table1[[#This Row],[Category]],Table1[Units Returned])/SUMIF(Table1[Category],Table1[[#This Row],[Category]],Table1[Units
Sold])</f>
        <v>0.14674173181683495</v>
      </c>
      <c r="H965" s="3" t="b">
        <f>Table1[[#This Row],[Return Rate]]&gt;Table1[[#This Row],[Category Average Return Rate]]</f>
        <v>1</v>
      </c>
      <c r="J965" s="2"/>
      <c r="K965" s="18"/>
    </row>
    <row r="966" spans="1:11" x14ac:dyDescent="0.25">
      <c r="A966" t="s">
        <v>987</v>
      </c>
      <c r="B966" t="s">
        <v>17</v>
      </c>
      <c r="C966" s="3">
        <v>2790</v>
      </c>
      <c r="D966" s="3">
        <v>476</v>
      </c>
      <c r="E966" s="3">
        <v>24</v>
      </c>
      <c r="F966" s="2">
        <f t="shared" si="14"/>
        <v>5.0420168067226892E-2</v>
      </c>
      <c r="G966" s="2">
        <f>SUMIF(Table1[Category],Table1[[#This Row],[Category]],Table1[Units Returned])/SUMIF(Table1[Category],Table1[[#This Row],[Category]],Table1[Units
Sold])</f>
        <v>9.1427097500351731E-2</v>
      </c>
      <c r="H966" s="3" t="b">
        <f>Table1[[#This Row],[Return Rate]]&gt;Table1[[#This Row],[Category Average Return Rate]]</f>
        <v>0</v>
      </c>
      <c r="J966" s="2"/>
      <c r="K966" s="18"/>
    </row>
    <row r="967" spans="1:11" x14ac:dyDescent="0.25">
      <c r="A967" t="s">
        <v>988</v>
      </c>
      <c r="B967" t="s">
        <v>28</v>
      </c>
      <c r="C967" s="3">
        <v>2339</v>
      </c>
      <c r="D967" s="3">
        <v>251</v>
      </c>
      <c r="E967" s="3">
        <v>50</v>
      </c>
      <c r="F967" s="2">
        <f t="shared" ref="F967:F1005" si="15">E967/D967</f>
        <v>0.19920318725099601</v>
      </c>
      <c r="G967" s="2">
        <f>SUMIF(Table1[Category],Table1[[#This Row],[Category]],Table1[Units Returned])/SUMIF(Table1[Category],Table1[[#This Row],[Category]],Table1[Units
Sold])</f>
        <v>0.21457971497228237</v>
      </c>
      <c r="H967" s="3" t="b">
        <f>Table1[[#This Row],[Return Rate]]&gt;Table1[[#This Row],[Category Average Return Rate]]</f>
        <v>0</v>
      </c>
      <c r="J967" s="2"/>
      <c r="K967" s="18"/>
    </row>
    <row r="968" spans="1:11" x14ac:dyDescent="0.25">
      <c r="A968" t="s">
        <v>989</v>
      </c>
      <c r="B968" t="s">
        <v>30</v>
      </c>
      <c r="C968" s="3">
        <v>1289</v>
      </c>
      <c r="D968" s="3">
        <v>303</v>
      </c>
      <c r="E968" s="3">
        <v>15</v>
      </c>
      <c r="F968" s="2">
        <f t="shared" si="15"/>
        <v>4.9504950495049507E-2</v>
      </c>
      <c r="G968" s="2">
        <f>SUMIF(Table1[Category],Table1[[#This Row],[Category]],Table1[Units Returned])/SUMIF(Table1[Category],Table1[[#This Row],[Category]],Table1[Units
Sold])</f>
        <v>9.562198283037264E-2</v>
      </c>
      <c r="H968" s="3" t="b">
        <f>Table1[[#This Row],[Return Rate]]&gt;Table1[[#This Row],[Category Average Return Rate]]</f>
        <v>0</v>
      </c>
      <c r="J968" s="2"/>
      <c r="K968" s="18"/>
    </row>
    <row r="969" spans="1:11" x14ac:dyDescent="0.25">
      <c r="A969" t="s">
        <v>990</v>
      </c>
      <c r="B969" t="s">
        <v>30</v>
      </c>
      <c r="C969" s="3">
        <v>175</v>
      </c>
      <c r="D969" s="3">
        <v>459</v>
      </c>
      <c r="E969" s="3">
        <v>49</v>
      </c>
      <c r="F969" s="2">
        <f t="shared" si="15"/>
        <v>0.10675381263616558</v>
      </c>
      <c r="G969" s="2">
        <f>SUMIF(Table1[Category],Table1[[#This Row],[Category]],Table1[Units Returned])/SUMIF(Table1[Category],Table1[[#This Row],[Category]],Table1[Units
Sold])</f>
        <v>9.562198283037264E-2</v>
      </c>
      <c r="H969" s="3" t="b">
        <f>Table1[[#This Row],[Return Rate]]&gt;Table1[[#This Row],[Category Average Return Rate]]</f>
        <v>1</v>
      </c>
      <c r="J969" s="2"/>
      <c r="K969" s="18"/>
    </row>
    <row r="970" spans="1:11" x14ac:dyDescent="0.25">
      <c r="A970" t="s">
        <v>991</v>
      </c>
      <c r="B970" t="s">
        <v>34</v>
      </c>
      <c r="C970" s="3">
        <v>4115</v>
      </c>
      <c r="D970" s="3">
        <v>313</v>
      </c>
      <c r="E970" s="3">
        <v>31</v>
      </c>
      <c r="F970" s="2">
        <f t="shared" si="15"/>
        <v>9.9041533546325874E-2</v>
      </c>
      <c r="G970" s="2">
        <f>SUMIF(Table1[Category],Table1[[#This Row],[Category]],Table1[Units Returned])/SUMIF(Table1[Category],Table1[[#This Row],[Category]],Table1[Units
Sold])</f>
        <v>0.14105128205128206</v>
      </c>
      <c r="H970" s="3" t="b">
        <f>Table1[[#This Row],[Return Rate]]&gt;Table1[[#This Row],[Category Average Return Rate]]</f>
        <v>0</v>
      </c>
      <c r="J970" s="2"/>
      <c r="K970" s="18"/>
    </row>
    <row r="971" spans="1:11" x14ac:dyDescent="0.25">
      <c r="A971" t="s">
        <v>992</v>
      </c>
      <c r="B971" t="s">
        <v>28</v>
      </c>
      <c r="C971" s="3">
        <v>4362</v>
      </c>
      <c r="D971" s="3">
        <v>118</v>
      </c>
      <c r="E971" s="3">
        <v>52</v>
      </c>
      <c r="F971" s="2">
        <f t="shared" si="15"/>
        <v>0.44067796610169491</v>
      </c>
      <c r="G971" s="2">
        <f>SUMIF(Table1[Category],Table1[[#This Row],[Category]],Table1[Units Returned])/SUMIF(Table1[Category],Table1[[#This Row],[Category]],Table1[Units
Sold])</f>
        <v>0.21457971497228237</v>
      </c>
      <c r="H971" s="3" t="b">
        <f>Table1[[#This Row],[Return Rate]]&gt;Table1[[#This Row],[Category Average Return Rate]]</f>
        <v>1</v>
      </c>
      <c r="J971" s="2"/>
      <c r="K971" s="18"/>
    </row>
    <row r="972" spans="1:11" x14ac:dyDescent="0.25">
      <c r="A972" t="s">
        <v>993</v>
      </c>
      <c r="B972" t="s">
        <v>34</v>
      </c>
      <c r="C972" s="3">
        <v>3918</v>
      </c>
      <c r="D972" s="3">
        <v>301</v>
      </c>
      <c r="E972" s="3">
        <v>30</v>
      </c>
      <c r="F972" s="2">
        <f t="shared" si="15"/>
        <v>9.9667774086378738E-2</v>
      </c>
      <c r="G972" s="2">
        <f>SUMIF(Table1[Category],Table1[[#This Row],[Category]],Table1[Units Returned])/SUMIF(Table1[Category],Table1[[#This Row],[Category]],Table1[Units
Sold])</f>
        <v>0.14105128205128206</v>
      </c>
      <c r="H972" s="3" t="b">
        <f>Table1[[#This Row],[Return Rate]]&gt;Table1[[#This Row],[Category Average Return Rate]]</f>
        <v>0</v>
      </c>
      <c r="J972" s="2"/>
      <c r="K972" s="18"/>
    </row>
    <row r="973" spans="1:11" x14ac:dyDescent="0.25">
      <c r="A973" t="s">
        <v>994</v>
      </c>
      <c r="B973" t="s">
        <v>17</v>
      </c>
      <c r="C973" s="3">
        <v>1258</v>
      </c>
      <c r="D973" s="3">
        <v>161</v>
      </c>
      <c r="E973" s="3">
        <v>24</v>
      </c>
      <c r="F973" s="2">
        <f t="shared" si="15"/>
        <v>0.14906832298136646</v>
      </c>
      <c r="G973" s="2">
        <f>SUMIF(Table1[Category],Table1[[#This Row],[Category]],Table1[Units Returned])/SUMIF(Table1[Category],Table1[[#This Row],[Category]],Table1[Units
Sold])</f>
        <v>9.1427097500351731E-2</v>
      </c>
      <c r="H973" s="3" t="b">
        <f>Table1[[#This Row],[Return Rate]]&gt;Table1[[#This Row],[Category Average Return Rate]]</f>
        <v>1</v>
      </c>
      <c r="J973" s="2"/>
      <c r="K973" s="18"/>
    </row>
    <row r="974" spans="1:11" x14ac:dyDescent="0.25">
      <c r="A974" t="s">
        <v>995</v>
      </c>
      <c r="B974" t="s">
        <v>30</v>
      </c>
      <c r="C974" s="3">
        <v>3299</v>
      </c>
      <c r="D974" s="3">
        <v>401</v>
      </c>
      <c r="E974" s="3">
        <v>21</v>
      </c>
      <c r="F974" s="2">
        <f t="shared" si="15"/>
        <v>5.2369077306733167E-2</v>
      </c>
      <c r="G974" s="2">
        <f>SUMIF(Table1[Category],Table1[[#This Row],[Category]],Table1[Units Returned])/SUMIF(Table1[Category],Table1[[#This Row],[Category]],Table1[Units
Sold])</f>
        <v>9.562198283037264E-2</v>
      </c>
      <c r="H974" s="3" t="b">
        <f>Table1[[#This Row],[Return Rate]]&gt;Table1[[#This Row],[Category Average Return Rate]]</f>
        <v>0</v>
      </c>
      <c r="J974" s="2"/>
      <c r="K974" s="18"/>
    </row>
    <row r="975" spans="1:11" x14ac:dyDescent="0.25">
      <c r="A975" t="s">
        <v>996</v>
      </c>
      <c r="B975" t="s">
        <v>30</v>
      </c>
      <c r="C975" s="3">
        <v>968</v>
      </c>
      <c r="D975" s="3">
        <v>198</v>
      </c>
      <c r="E975" s="3">
        <v>19</v>
      </c>
      <c r="F975" s="2">
        <f t="shared" si="15"/>
        <v>9.5959595959595953E-2</v>
      </c>
      <c r="G975" s="2">
        <f>SUMIF(Table1[Category],Table1[[#This Row],[Category]],Table1[Units Returned])/SUMIF(Table1[Category],Table1[[#This Row],[Category]],Table1[Units
Sold])</f>
        <v>9.562198283037264E-2</v>
      </c>
      <c r="H975" s="3" t="b">
        <f>Table1[[#This Row],[Return Rate]]&gt;Table1[[#This Row],[Category Average Return Rate]]</f>
        <v>1</v>
      </c>
      <c r="J975" s="2"/>
      <c r="K975" s="18"/>
    </row>
    <row r="976" spans="1:11" x14ac:dyDescent="0.25">
      <c r="A976" t="s">
        <v>997</v>
      </c>
      <c r="B976" t="s">
        <v>20</v>
      </c>
      <c r="C976" s="3">
        <v>3973</v>
      </c>
      <c r="D976" s="3">
        <v>260</v>
      </c>
      <c r="E976" s="3">
        <v>40</v>
      </c>
      <c r="F976" s="2">
        <f t="shared" si="15"/>
        <v>0.15384615384615385</v>
      </c>
      <c r="G976" s="2">
        <f>SUMIF(Table1[Category],Table1[[#This Row],[Category]],Table1[Units Returned])/SUMIF(Table1[Category],Table1[[#This Row],[Category]],Table1[Units
Sold])</f>
        <v>0.14674173181683495</v>
      </c>
      <c r="H976" s="3" t="b">
        <f>Table1[[#This Row],[Return Rate]]&gt;Table1[[#This Row],[Category Average Return Rate]]</f>
        <v>1</v>
      </c>
      <c r="J976" s="2"/>
      <c r="K976" s="18"/>
    </row>
    <row r="977" spans="1:11" x14ac:dyDescent="0.25">
      <c r="A977" t="s">
        <v>998</v>
      </c>
      <c r="B977" t="s">
        <v>17</v>
      </c>
      <c r="C977" s="3">
        <v>4453</v>
      </c>
      <c r="D977" s="3">
        <v>148</v>
      </c>
      <c r="E977" s="3">
        <v>7</v>
      </c>
      <c r="F977" s="2">
        <f t="shared" si="15"/>
        <v>4.72972972972973E-2</v>
      </c>
      <c r="G977" s="2">
        <f>SUMIF(Table1[Category],Table1[[#This Row],[Category]],Table1[Units Returned])/SUMIF(Table1[Category],Table1[[#This Row],[Category]],Table1[Units
Sold])</f>
        <v>9.1427097500351731E-2</v>
      </c>
      <c r="H977" s="3" t="b">
        <f>Table1[[#This Row],[Return Rate]]&gt;Table1[[#This Row],[Category Average Return Rate]]</f>
        <v>0</v>
      </c>
      <c r="J977" s="2"/>
      <c r="K977" s="18"/>
    </row>
    <row r="978" spans="1:11" x14ac:dyDescent="0.25">
      <c r="A978" t="s">
        <v>999</v>
      </c>
      <c r="B978" t="s">
        <v>30</v>
      </c>
      <c r="C978" s="3">
        <v>2019</v>
      </c>
      <c r="D978" s="3">
        <v>240</v>
      </c>
      <c r="E978" s="3">
        <v>23</v>
      </c>
      <c r="F978" s="2">
        <f t="shared" si="15"/>
        <v>9.583333333333334E-2</v>
      </c>
      <c r="G978" s="2">
        <f>SUMIF(Table1[Category],Table1[[#This Row],[Category]],Table1[Units Returned])/SUMIF(Table1[Category],Table1[[#This Row],[Category]],Table1[Units
Sold])</f>
        <v>9.562198283037264E-2</v>
      </c>
      <c r="H978" s="3" t="b">
        <f>Table1[[#This Row],[Return Rate]]&gt;Table1[[#This Row],[Category Average Return Rate]]</f>
        <v>1</v>
      </c>
      <c r="J978" s="2"/>
      <c r="K978" s="18"/>
    </row>
    <row r="979" spans="1:11" x14ac:dyDescent="0.25">
      <c r="A979" t="s">
        <v>1000</v>
      </c>
      <c r="B979" t="s">
        <v>17</v>
      </c>
      <c r="C979" s="3">
        <v>2843</v>
      </c>
      <c r="D979" s="3">
        <v>47</v>
      </c>
      <c r="E979" s="3">
        <v>4</v>
      </c>
      <c r="F979" s="2">
        <f t="shared" si="15"/>
        <v>8.5106382978723402E-2</v>
      </c>
      <c r="G979" s="2">
        <f>SUMIF(Table1[Category],Table1[[#This Row],[Category]],Table1[Units Returned])/SUMIF(Table1[Category],Table1[[#This Row],[Category]],Table1[Units
Sold])</f>
        <v>9.1427097500351731E-2</v>
      </c>
      <c r="H979" s="3" t="b">
        <f>Table1[[#This Row],[Return Rate]]&gt;Table1[[#This Row],[Category Average Return Rate]]</f>
        <v>0</v>
      </c>
      <c r="J979" s="2"/>
      <c r="K979" s="18"/>
    </row>
    <row r="980" spans="1:11" x14ac:dyDescent="0.25">
      <c r="A980" t="s">
        <v>1001</v>
      </c>
      <c r="B980" t="s">
        <v>28</v>
      </c>
      <c r="C980" s="3">
        <v>941</v>
      </c>
      <c r="D980" s="3">
        <v>475</v>
      </c>
      <c r="E980" s="3">
        <v>95</v>
      </c>
      <c r="F980" s="2">
        <f t="shared" si="15"/>
        <v>0.2</v>
      </c>
      <c r="G980" s="2">
        <f>SUMIF(Table1[Category],Table1[[#This Row],[Category]],Table1[Units Returned])/SUMIF(Table1[Category],Table1[[#This Row],[Category]],Table1[Units
Sold])</f>
        <v>0.21457971497228237</v>
      </c>
      <c r="H980" s="3" t="b">
        <f>Table1[[#This Row],[Return Rate]]&gt;Table1[[#This Row],[Category Average Return Rate]]</f>
        <v>0</v>
      </c>
      <c r="J980" s="2"/>
      <c r="K980" s="18"/>
    </row>
    <row r="981" spans="1:11" x14ac:dyDescent="0.25">
      <c r="A981" t="s">
        <v>1002</v>
      </c>
      <c r="B981" t="s">
        <v>23</v>
      </c>
      <c r="C981" s="3">
        <v>4520</v>
      </c>
      <c r="D981" s="3">
        <v>399</v>
      </c>
      <c r="E981" s="3">
        <v>40</v>
      </c>
      <c r="F981" s="2">
        <f t="shared" si="15"/>
        <v>0.10025062656641603</v>
      </c>
      <c r="G981" s="2">
        <f>SUMIF(Table1[Category],Table1[[#This Row],[Category]],Table1[Units Returned])/SUMIF(Table1[Category],Table1[[#This Row],[Category]],Table1[Units
Sold])</f>
        <v>0.13608333538068448</v>
      </c>
      <c r="H981" s="3" t="b">
        <f>Table1[[#This Row],[Return Rate]]&gt;Table1[[#This Row],[Category Average Return Rate]]</f>
        <v>0</v>
      </c>
      <c r="J981" s="2"/>
      <c r="K981" s="18"/>
    </row>
    <row r="982" spans="1:11" x14ac:dyDescent="0.25">
      <c r="A982" t="s">
        <v>1003</v>
      </c>
      <c r="B982" t="s">
        <v>30</v>
      </c>
      <c r="C982" s="3">
        <v>2083</v>
      </c>
      <c r="D982" s="3">
        <v>198</v>
      </c>
      <c r="E982" s="3">
        <v>19</v>
      </c>
      <c r="F982" s="2">
        <f t="shared" si="15"/>
        <v>9.5959595959595953E-2</v>
      </c>
      <c r="G982" s="2">
        <f>SUMIF(Table1[Category],Table1[[#This Row],[Category]],Table1[Units Returned])/SUMIF(Table1[Category],Table1[[#This Row],[Category]],Table1[Units
Sold])</f>
        <v>9.562198283037264E-2</v>
      </c>
      <c r="H982" s="3" t="b">
        <f>Table1[[#This Row],[Return Rate]]&gt;Table1[[#This Row],[Category Average Return Rate]]</f>
        <v>1</v>
      </c>
      <c r="J982" s="2"/>
      <c r="K982" s="18"/>
    </row>
    <row r="983" spans="1:11" x14ac:dyDescent="0.25">
      <c r="A983" t="s">
        <v>1004</v>
      </c>
      <c r="B983" t="s">
        <v>20</v>
      </c>
      <c r="C983" s="3">
        <v>1414</v>
      </c>
      <c r="D983" s="3">
        <v>47</v>
      </c>
      <c r="E983" s="3">
        <v>7</v>
      </c>
      <c r="F983" s="2">
        <f t="shared" si="15"/>
        <v>0.14893617021276595</v>
      </c>
      <c r="G983" s="2">
        <f>SUMIF(Table1[Category],Table1[[#This Row],[Category]],Table1[Units Returned])/SUMIF(Table1[Category],Table1[[#This Row],[Category]],Table1[Units
Sold])</f>
        <v>0.14674173181683495</v>
      </c>
      <c r="H983" s="3" t="b">
        <f>Table1[[#This Row],[Return Rate]]&gt;Table1[[#This Row],[Category Average Return Rate]]</f>
        <v>1</v>
      </c>
      <c r="J983" s="2"/>
      <c r="K983" s="18"/>
    </row>
    <row r="984" spans="1:11" x14ac:dyDescent="0.25">
      <c r="A984" t="s">
        <v>1005</v>
      </c>
      <c r="B984" t="s">
        <v>28</v>
      </c>
      <c r="C984" s="3">
        <v>178</v>
      </c>
      <c r="D984" s="3">
        <v>78</v>
      </c>
      <c r="E984" s="3">
        <v>18</v>
      </c>
      <c r="F984" s="2">
        <f t="shared" si="15"/>
        <v>0.23076923076923078</v>
      </c>
      <c r="G984" s="2">
        <f>SUMIF(Table1[Category],Table1[[#This Row],[Category]],Table1[Units Returned])/SUMIF(Table1[Category],Table1[[#This Row],[Category]],Table1[Units
Sold])</f>
        <v>0.21457971497228237</v>
      </c>
      <c r="H984" s="3" t="b">
        <f>Table1[[#This Row],[Return Rate]]&gt;Table1[[#This Row],[Category Average Return Rate]]</f>
        <v>1</v>
      </c>
      <c r="J984" s="2"/>
      <c r="K984" s="18"/>
    </row>
    <row r="985" spans="1:11" x14ac:dyDescent="0.25">
      <c r="A985" t="s">
        <v>1006</v>
      </c>
      <c r="B985" t="s">
        <v>17</v>
      </c>
      <c r="C985" s="3">
        <v>1064</v>
      </c>
      <c r="D985" s="3">
        <v>124</v>
      </c>
      <c r="E985" s="3">
        <v>11</v>
      </c>
      <c r="F985" s="2">
        <f t="shared" si="15"/>
        <v>8.8709677419354843E-2</v>
      </c>
      <c r="G985" s="2">
        <f>SUMIF(Table1[Category],Table1[[#This Row],[Category]],Table1[Units Returned])/SUMIF(Table1[Category],Table1[[#This Row],[Category]],Table1[Units
Sold])</f>
        <v>9.1427097500351731E-2</v>
      </c>
      <c r="H985" s="3" t="b">
        <f>Table1[[#This Row],[Return Rate]]&gt;Table1[[#This Row],[Category Average Return Rate]]</f>
        <v>0</v>
      </c>
      <c r="J985" s="2"/>
      <c r="K985" s="18"/>
    </row>
    <row r="986" spans="1:11" x14ac:dyDescent="0.25">
      <c r="A986" t="s">
        <v>1007</v>
      </c>
      <c r="B986" t="s">
        <v>34</v>
      </c>
      <c r="C986" s="3">
        <v>1849</v>
      </c>
      <c r="D986" s="3">
        <v>75</v>
      </c>
      <c r="E986" s="3">
        <v>11</v>
      </c>
      <c r="F986" s="2">
        <f t="shared" si="15"/>
        <v>0.14666666666666667</v>
      </c>
      <c r="G986" s="2">
        <f>SUMIF(Table1[Category],Table1[[#This Row],[Category]],Table1[Units Returned])/SUMIF(Table1[Category],Table1[[#This Row],[Category]],Table1[Units
Sold])</f>
        <v>0.14105128205128206</v>
      </c>
      <c r="H986" s="3" t="b">
        <f>Table1[[#This Row],[Return Rate]]&gt;Table1[[#This Row],[Category Average Return Rate]]</f>
        <v>1</v>
      </c>
      <c r="J986" s="2"/>
      <c r="K986" s="18"/>
    </row>
    <row r="987" spans="1:11" x14ac:dyDescent="0.25">
      <c r="A987" t="s">
        <v>1008</v>
      </c>
      <c r="B987" t="s">
        <v>28</v>
      </c>
      <c r="C987" s="3">
        <v>4662</v>
      </c>
      <c r="D987" s="3">
        <v>359</v>
      </c>
      <c r="E987" s="3">
        <v>81</v>
      </c>
      <c r="F987" s="2">
        <f t="shared" si="15"/>
        <v>0.22562674094707522</v>
      </c>
      <c r="G987" s="2">
        <f>SUMIF(Table1[Category],Table1[[#This Row],[Category]],Table1[Units Returned])/SUMIF(Table1[Category],Table1[[#This Row],[Category]],Table1[Units
Sold])</f>
        <v>0.21457971497228237</v>
      </c>
      <c r="H987" s="3" t="b">
        <f>Table1[[#This Row],[Return Rate]]&gt;Table1[[#This Row],[Category Average Return Rate]]</f>
        <v>1</v>
      </c>
      <c r="J987" s="2"/>
      <c r="K987" s="18"/>
    </row>
    <row r="988" spans="1:11" x14ac:dyDescent="0.25">
      <c r="A988" t="s">
        <v>1009</v>
      </c>
      <c r="B988" t="s">
        <v>30</v>
      </c>
      <c r="C988" s="3">
        <v>1568</v>
      </c>
      <c r="D988" s="3">
        <v>137</v>
      </c>
      <c r="E988" s="3">
        <v>13</v>
      </c>
      <c r="F988" s="2">
        <f t="shared" si="15"/>
        <v>9.4890510948905105E-2</v>
      </c>
      <c r="G988" s="2">
        <f>SUMIF(Table1[Category],Table1[[#This Row],[Category]],Table1[Units Returned])/SUMIF(Table1[Category],Table1[[#This Row],[Category]],Table1[Units
Sold])</f>
        <v>9.562198283037264E-2</v>
      </c>
      <c r="H988" s="3" t="b">
        <f>Table1[[#This Row],[Return Rate]]&gt;Table1[[#This Row],[Category Average Return Rate]]</f>
        <v>0</v>
      </c>
      <c r="J988" s="2"/>
      <c r="K988" s="18"/>
    </row>
    <row r="989" spans="1:11" x14ac:dyDescent="0.25">
      <c r="A989" t="s">
        <v>1010</v>
      </c>
      <c r="B989" t="s">
        <v>17</v>
      </c>
      <c r="C989" s="3">
        <v>4231</v>
      </c>
      <c r="D989" s="3">
        <v>90</v>
      </c>
      <c r="E989" s="3">
        <v>8</v>
      </c>
      <c r="F989" s="2">
        <f t="shared" si="15"/>
        <v>8.8888888888888892E-2</v>
      </c>
      <c r="G989" s="2">
        <f>SUMIF(Table1[Category],Table1[[#This Row],[Category]],Table1[Units Returned])/SUMIF(Table1[Category],Table1[[#This Row],[Category]],Table1[Units
Sold])</f>
        <v>9.1427097500351731E-2</v>
      </c>
      <c r="H989" s="3" t="b">
        <f>Table1[[#This Row],[Return Rate]]&gt;Table1[[#This Row],[Category Average Return Rate]]</f>
        <v>0</v>
      </c>
      <c r="J989" s="2"/>
      <c r="K989" s="18"/>
    </row>
    <row r="990" spans="1:11" x14ac:dyDescent="0.25">
      <c r="A990" t="s">
        <v>1011</v>
      </c>
      <c r="B990" t="s">
        <v>23</v>
      </c>
      <c r="C990" s="3">
        <v>1248</v>
      </c>
      <c r="D990" s="3">
        <v>400</v>
      </c>
      <c r="E990" s="3">
        <v>56</v>
      </c>
      <c r="F990" s="2">
        <f t="shared" si="15"/>
        <v>0.14000000000000001</v>
      </c>
      <c r="G990" s="2">
        <f>SUMIF(Table1[Category],Table1[[#This Row],[Category]],Table1[Units Returned])/SUMIF(Table1[Category],Table1[[#This Row],[Category]],Table1[Units
Sold])</f>
        <v>0.13608333538068448</v>
      </c>
      <c r="H990" s="3" t="b">
        <f>Table1[[#This Row],[Return Rate]]&gt;Table1[[#This Row],[Category Average Return Rate]]</f>
        <v>1</v>
      </c>
      <c r="J990" s="2"/>
      <c r="K990" s="18"/>
    </row>
    <row r="991" spans="1:11" x14ac:dyDescent="0.25">
      <c r="A991" t="s">
        <v>1012</v>
      </c>
      <c r="B991" t="s">
        <v>28</v>
      </c>
      <c r="C991" s="3">
        <v>3923</v>
      </c>
      <c r="D991" s="3">
        <v>325</v>
      </c>
      <c r="E991" s="3">
        <v>65</v>
      </c>
      <c r="F991" s="2">
        <f t="shared" si="15"/>
        <v>0.2</v>
      </c>
      <c r="G991" s="2">
        <f>SUMIF(Table1[Category],Table1[[#This Row],[Category]],Table1[Units Returned])/SUMIF(Table1[Category],Table1[[#This Row],[Category]],Table1[Units
Sold])</f>
        <v>0.21457971497228237</v>
      </c>
      <c r="H991" s="3" t="b">
        <f>Table1[[#This Row],[Return Rate]]&gt;Table1[[#This Row],[Category Average Return Rate]]</f>
        <v>0</v>
      </c>
      <c r="J991" s="2"/>
      <c r="K991" s="18"/>
    </row>
    <row r="992" spans="1:11" x14ac:dyDescent="0.25">
      <c r="A992" t="s">
        <v>1013</v>
      </c>
      <c r="B992" t="s">
        <v>30</v>
      </c>
      <c r="C992" s="3">
        <v>2524</v>
      </c>
      <c r="D992" s="3">
        <v>61</v>
      </c>
      <c r="E992" s="3">
        <v>6</v>
      </c>
      <c r="F992" s="2">
        <f t="shared" si="15"/>
        <v>9.8360655737704916E-2</v>
      </c>
      <c r="G992" s="2">
        <f>SUMIF(Table1[Category],Table1[[#This Row],[Category]],Table1[Units Returned])/SUMIF(Table1[Category],Table1[[#This Row],[Category]],Table1[Units
Sold])</f>
        <v>9.562198283037264E-2</v>
      </c>
      <c r="H992" s="3" t="b">
        <f>Table1[[#This Row],[Return Rate]]&gt;Table1[[#This Row],[Category Average Return Rate]]</f>
        <v>1</v>
      </c>
      <c r="J992" s="2"/>
      <c r="K992" s="18"/>
    </row>
    <row r="993" spans="1:11" x14ac:dyDescent="0.25">
      <c r="A993" t="s">
        <v>1014</v>
      </c>
      <c r="B993" t="s">
        <v>20</v>
      </c>
      <c r="C993" s="3">
        <v>3535</v>
      </c>
      <c r="D993" s="3">
        <v>138</v>
      </c>
      <c r="E993" s="3">
        <v>21</v>
      </c>
      <c r="F993" s="2">
        <f t="shared" si="15"/>
        <v>0.15217391304347827</v>
      </c>
      <c r="G993" s="2">
        <f>SUMIF(Table1[Category],Table1[[#This Row],[Category]],Table1[Units Returned])/SUMIF(Table1[Category],Table1[[#This Row],[Category]],Table1[Units
Sold])</f>
        <v>0.14674173181683495</v>
      </c>
      <c r="H993" s="3" t="b">
        <f>Table1[[#This Row],[Return Rate]]&gt;Table1[[#This Row],[Category Average Return Rate]]</f>
        <v>1</v>
      </c>
      <c r="J993" s="2"/>
      <c r="K993" s="18"/>
    </row>
    <row r="994" spans="1:11" x14ac:dyDescent="0.25">
      <c r="A994" t="s">
        <v>1015</v>
      </c>
      <c r="B994" t="s">
        <v>34</v>
      </c>
      <c r="C994" s="3">
        <v>4099</v>
      </c>
      <c r="D994" s="3">
        <v>50</v>
      </c>
      <c r="E994" s="3">
        <v>7</v>
      </c>
      <c r="F994" s="2">
        <f t="shared" si="15"/>
        <v>0.14000000000000001</v>
      </c>
      <c r="G994" s="2">
        <f>SUMIF(Table1[Category],Table1[[#This Row],[Category]],Table1[Units Returned])/SUMIF(Table1[Category],Table1[[#This Row],[Category]],Table1[Units
Sold])</f>
        <v>0.14105128205128206</v>
      </c>
      <c r="H994" s="3" t="b">
        <f>Table1[[#This Row],[Return Rate]]&gt;Table1[[#This Row],[Category Average Return Rate]]</f>
        <v>0</v>
      </c>
      <c r="J994" s="2"/>
      <c r="K994" s="18"/>
    </row>
    <row r="995" spans="1:11" x14ac:dyDescent="0.25">
      <c r="A995" t="s">
        <v>1016</v>
      </c>
      <c r="B995" t="s">
        <v>17</v>
      </c>
      <c r="C995" s="3">
        <v>3769</v>
      </c>
      <c r="D995" s="3">
        <v>259</v>
      </c>
      <c r="E995" s="3">
        <v>23</v>
      </c>
      <c r="F995" s="2">
        <f t="shared" si="15"/>
        <v>8.8803088803088806E-2</v>
      </c>
      <c r="G995" s="2">
        <f>SUMIF(Table1[Category],Table1[[#This Row],[Category]],Table1[Units Returned])/SUMIF(Table1[Category],Table1[[#This Row],[Category]],Table1[Units
Sold])</f>
        <v>9.1427097500351731E-2</v>
      </c>
      <c r="H995" s="3" t="b">
        <f>Table1[[#This Row],[Return Rate]]&gt;Table1[[#This Row],[Category Average Return Rate]]</f>
        <v>0</v>
      </c>
      <c r="J995" s="2"/>
      <c r="K995" s="18"/>
    </row>
    <row r="996" spans="1:11" x14ac:dyDescent="0.25">
      <c r="A996" t="s">
        <v>1017</v>
      </c>
      <c r="B996" t="s">
        <v>28</v>
      </c>
      <c r="C996" s="3">
        <v>352</v>
      </c>
      <c r="D996" s="3">
        <v>461</v>
      </c>
      <c r="E996" s="3">
        <v>92</v>
      </c>
      <c r="F996" s="2">
        <f t="shared" si="15"/>
        <v>0.19956616052060738</v>
      </c>
      <c r="G996" s="2">
        <f>SUMIF(Table1[Category],Table1[[#This Row],[Category]],Table1[Units Returned])/SUMIF(Table1[Category],Table1[[#This Row],[Category]],Table1[Units
Sold])</f>
        <v>0.21457971497228237</v>
      </c>
      <c r="H996" s="3" t="b">
        <f>Table1[[#This Row],[Return Rate]]&gt;Table1[[#This Row],[Category Average Return Rate]]</f>
        <v>0</v>
      </c>
      <c r="J996" s="2"/>
      <c r="K996" s="18"/>
    </row>
    <row r="997" spans="1:11" x14ac:dyDescent="0.25">
      <c r="A997" t="s">
        <v>1018</v>
      </c>
      <c r="B997" t="s">
        <v>28</v>
      </c>
      <c r="C997" s="3">
        <v>4002</v>
      </c>
      <c r="D997" s="3">
        <v>107</v>
      </c>
      <c r="E997" s="3">
        <v>21</v>
      </c>
      <c r="F997" s="2">
        <f t="shared" si="15"/>
        <v>0.19626168224299065</v>
      </c>
      <c r="G997" s="2">
        <f>SUMIF(Table1[Category],Table1[[#This Row],[Category]],Table1[Units Returned])/SUMIF(Table1[Category],Table1[[#This Row],[Category]],Table1[Units
Sold])</f>
        <v>0.21457971497228237</v>
      </c>
      <c r="H997" s="3" t="b">
        <f>Table1[[#This Row],[Return Rate]]&gt;Table1[[#This Row],[Category Average Return Rate]]</f>
        <v>0</v>
      </c>
      <c r="J997" s="2"/>
      <c r="K997" s="18"/>
    </row>
    <row r="998" spans="1:11" x14ac:dyDescent="0.25">
      <c r="A998" t="s">
        <v>1019</v>
      </c>
      <c r="B998" t="s">
        <v>23</v>
      </c>
      <c r="C998" s="3">
        <v>4733</v>
      </c>
      <c r="D998" s="3">
        <v>113</v>
      </c>
      <c r="E998" s="3">
        <v>28</v>
      </c>
      <c r="F998" s="2">
        <f t="shared" si="15"/>
        <v>0.24778761061946902</v>
      </c>
      <c r="G998" s="2">
        <f>SUMIF(Table1[Category],Table1[[#This Row],[Category]],Table1[Units Returned])/SUMIF(Table1[Category],Table1[[#This Row],[Category]],Table1[Units
Sold])</f>
        <v>0.13608333538068448</v>
      </c>
      <c r="H998" s="3" t="b">
        <f>Table1[[#This Row],[Return Rate]]&gt;Table1[[#This Row],[Category Average Return Rate]]</f>
        <v>1</v>
      </c>
      <c r="J998" s="2"/>
      <c r="K998" s="18"/>
    </row>
    <row r="999" spans="1:11" x14ac:dyDescent="0.25">
      <c r="A999" t="s">
        <v>1020</v>
      </c>
      <c r="B999" t="s">
        <v>23</v>
      </c>
      <c r="C999" s="3">
        <v>1036</v>
      </c>
      <c r="D999" s="3">
        <v>350</v>
      </c>
      <c r="E999" s="3">
        <v>85</v>
      </c>
      <c r="F999" s="2">
        <f t="shared" si="15"/>
        <v>0.24285714285714285</v>
      </c>
      <c r="G999" s="2">
        <f>SUMIF(Table1[Category],Table1[[#This Row],[Category]],Table1[Units Returned])/SUMIF(Table1[Category],Table1[[#This Row],[Category]],Table1[Units
Sold])</f>
        <v>0.13608333538068448</v>
      </c>
      <c r="H999" s="3" t="b">
        <f>Table1[[#This Row],[Return Rate]]&gt;Table1[[#This Row],[Category Average Return Rate]]</f>
        <v>1</v>
      </c>
      <c r="J999" s="2"/>
      <c r="K999" s="18"/>
    </row>
    <row r="1000" spans="1:11" x14ac:dyDescent="0.25">
      <c r="A1000" t="s">
        <v>1021</v>
      </c>
      <c r="B1000" t="s">
        <v>20</v>
      </c>
      <c r="C1000" s="3">
        <v>1913</v>
      </c>
      <c r="D1000" s="3">
        <v>254</v>
      </c>
      <c r="E1000" s="3">
        <v>37</v>
      </c>
      <c r="F1000" s="2">
        <f t="shared" si="15"/>
        <v>0.14566929133858267</v>
      </c>
      <c r="G1000" s="2">
        <f>SUMIF(Table1[Category],Table1[[#This Row],[Category]],Table1[Units Returned])/SUMIF(Table1[Category],Table1[[#This Row],[Category]],Table1[Units
Sold])</f>
        <v>0.14674173181683495</v>
      </c>
      <c r="H1000" s="3" t="b">
        <f>Table1[[#This Row],[Return Rate]]&gt;Table1[[#This Row],[Category Average Return Rate]]</f>
        <v>0</v>
      </c>
      <c r="J1000" s="2"/>
      <c r="K1000" s="18"/>
    </row>
    <row r="1001" spans="1:11" x14ac:dyDescent="0.25">
      <c r="A1001" t="s">
        <v>1022</v>
      </c>
      <c r="B1001" t="s">
        <v>34</v>
      </c>
      <c r="C1001" s="3">
        <v>4490</v>
      </c>
      <c r="D1001" s="3">
        <v>118</v>
      </c>
      <c r="E1001" s="3">
        <v>17</v>
      </c>
      <c r="F1001" s="2">
        <f t="shared" si="15"/>
        <v>0.1440677966101695</v>
      </c>
      <c r="G1001" s="2">
        <f>SUMIF(Table1[Category],Table1[[#This Row],[Category]],Table1[Units Returned])/SUMIF(Table1[Category],Table1[[#This Row],[Category]],Table1[Units
Sold])</f>
        <v>0.14105128205128206</v>
      </c>
      <c r="H1001" s="3" t="b">
        <f>Table1[[#This Row],[Return Rate]]&gt;Table1[[#This Row],[Category Average Return Rate]]</f>
        <v>1</v>
      </c>
      <c r="J1001" s="2"/>
      <c r="K1001" s="18"/>
    </row>
    <row r="1002" spans="1:11" x14ac:dyDescent="0.25">
      <c r="A1002" t="s">
        <v>1023</v>
      </c>
      <c r="B1002" t="s">
        <v>20</v>
      </c>
      <c r="C1002" s="3">
        <v>4959</v>
      </c>
      <c r="D1002" s="3">
        <v>493</v>
      </c>
      <c r="E1002" s="3">
        <v>75</v>
      </c>
      <c r="F1002" s="2">
        <f t="shared" si="15"/>
        <v>0.15212981744421908</v>
      </c>
      <c r="G1002" s="2">
        <f>SUMIF(Table1[Category],Table1[[#This Row],[Category]],Table1[Units Returned])/SUMIF(Table1[Category],Table1[[#This Row],[Category]],Table1[Units
Sold])</f>
        <v>0.14674173181683495</v>
      </c>
      <c r="H1002" s="3" t="b">
        <f>Table1[[#This Row],[Return Rate]]&gt;Table1[[#This Row],[Category Average Return Rate]]</f>
        <v>1</v>
      </c>
      <c r="J1002" s="2"/>
      <c r="K1002" s="18"/>
    </row>
    <row r="1003" spans="1:11" x14ac:dyDescent="0.25">
      <c r="A1003" t="s">
        <v>1024</v>
      </c>
      <c r="B1003" t="s">
        <v>30</v>
      </c>
      <c r="C1003" s="3">
        <v>3122</v>
      </c>
      <c r="D1003" s="3">
        <v>198</v>
      </c>
      <c r="E1003" s="3">
        <v>19</v>
      </c>
      <c r="F1003" s="2">
        <f t="shared" si="15"/>
        <v>9.5959595959595953E-2</v>
      </c>
      <c r="G1003" s="2">
        <f>SUMIF(Table1[Category],Table1[[#This Row],[Category]],Table1[Units Returned])/SUMIF(Table1[Category],Table1[[#This Row],[Category]],Table1[Units
Sold])</f>
        <v>9.562198283037264E-2</v>
      </c>
      <c r="H1003" s="3" t="b">
        <f>Table1[[#This Row],[Return Rate]]&gt;Table1[[#This Row],[Category Average Return Rate]]</f>
        <v>1</v>
      </c>
      <c r="J1003" s="2"/>
      <c r="K1003" s="18"/>
    </row>
    <row r="1004" spans="1:11" x14ac:dyDescent="0.25">
      <c r="A1004" t="s">
        <v>1025</v>
      </c>
      <c r="B1004" t="s">
        <v>30</v>
      </c>
      <c r="C1004" s="3">
        <v>3174</v>
      </c>
      <c r="D1004" s="3">
        <v>337</v>
      </c>
      <c r="E1004" s="3">
        <v>32</v>
      </c>
      <c r="F1004" s="2">
        <f t="shared" si="15"/>
        <v>9.4955489614243327E-2</v>
      </c>
      <c r="G1004" s="2">
        <f>SUMIF(Table1[Category],Table1[[#This Row],[Category]],Table1[Units Returned])/SUMIF(Table1[Category],Table1[[#This Row],[Category]],Table1[Units
Sold])</f>
        <v>9.562198283037264E-2</v>
      </c>
      <c r="H1004" s="3" t="b">
        <f>Table1[[#This Row],[Return Rate]]&gt;Table1[[#This Row],[Category Average Return Rate]]</f>
        <v>0</v>
      </c>
      <c r="J1004" s="2"/>
      <c r="K1004" s="18"/>
    </row>
    <row r="1005" spans="1:11" x14ac:dyDescent="0.25">
      <c r="A1005" t="s">
        <v>1026</v>
      </c>
      <c r="B1005" t="s">
        <v>20</v>
      </c>
      <c r="C1005" s="3">
        <v>1377</v>
      </c>
      <c r="D1005" s="3">
        <v>365</v>
      </c>
      <c r="E1005" s="3">
        <v>36</v>
      </c>
      <c r="F1005" s="2">
        <f t="shared" si="15"/>
        <v>9.8630136986301367E-2</v>
      </c>
      <c r="G1005" s="2">
        <f>SUMIF(Table1[Category],Table1[[#This Row],[Category]],Table1[Units Returned])/SUMIF(Table1[Category],Table1[[#This Row],[Category]],Table1[Units
Sold])</f>
        <v>0.14674173181683495</v>
      </c>
      <c r="H1005" s="3" t="b">
        <f>Table1[[#This Row],[Return Rate]]&gt;Table1[[#This Row],[Category Average Return Rate]]</f>
        <v>0</v>
      </c>
      <c r="J1005" s="2"/>
      <c r="K1005" s="18"/>
    </row>
    <row r="1006" spans="1:11" x14ac:dyDescent="0.25">
      <c r="A1006" t="s">
        <v>1027</v>
      </c>
      <c r="B1006" t="s">
        <v>20</v>
      </c>
      <c r="C1006" s="3">
        <v>1377</v>
      </c>
      <c r="D1006" s="3">
        <v>365</v>
      </c>
      <c r="E1006" s="3">
        <v>60</v>
      </c>
      <c r="F1006" s="2">
        <f>E1006/D1006</f>
        <v>0.16438356164383561</v>
      </c>
      <c r="G1006" s="2">
        <f>SUMIF(Table1[Category],Table1[[#This Row],[Category]],Table1[Units Returned])/SUMIF(Table1[Category],Table1[[#This Row],[Category]],Table1[Units
Sold])</f>
        <v>0.14674173181683495</v>
      </c>
      <c r="H1006" s="3" t="b">
        <f>Table1[[#This Row],[Return Rate]]&gt;Table1[[#This Row],[Category Average Return Rate]]</f>
        <v>1</v>
      </c>
      <c r="J1006" s="2"/>
      <c r="K1006" s="18"/>
    </row>
  </sheetData>
  <conditionalFormatting sqref="F6:F1006">
    <cfRule type="expression" dxfId="1" priority="4">
      <formula>$F6&gt;$G6</formula>
    </cfRule>
  </conditionalFormatting>
  <conditionalFormatting pivot="1" sqref="Q6:Q11">
    <cfRule type="colorScale" priority="3">
      <colorScale>
        <cfvo type="min"/>
        <cfvo type="percentile" val="50"/>
        <cfvo type="max"/>
        <color rgb="FF63BE7B"/>
        <color rgb="FFFFEB84"/>
        <color rgb="FFF8696B"/>
      </colorScale>
    </cfRule>
  </conditionalFormatting>
  <conditionalFormatting pivot="1" sqref="R6:R11">
    <cfRule type="colorScale" priority="1">
      <colorScale>
        <cfvo type="min"/>
        <cfvo type="percentile" val="50"/>
        <cfvo type="max"/>
        <color rgb="FF63BE7B"/>
        <color rgb="FFFFEB84"/>
        <color rgb="FFF8696B"/>
      </colorScale>
    </cfRule>
  </conditionalFormatting>
  <pageMargins left="0.7" right="0.7" top="0.75" bottom="0.75" header="0.3" footer="0.3"/>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50D69-6FEB-454E-9FE6-70EDE67BFBC0}">
  <dimension ref="A1:H37"/>
  <sheetViews>
    <sheetView showGridLines="0" showRowColHeaders="0" zoomScaleNormal="100" workbookViewId="0">
      <selection activeCell="C20" sqref="C20"/>
    </sheetView>
  </sheetViews>
  <sheetFormatPr defaultColWidth="0" defaultRowHeight="15" customHeight="1" zeroHeight="1" x14ac:dyDescent="0.25"/>
  <cols>
    <col min="1" max="1" width="4" customWidth="1"/>
    <col min="2" max="2" width="46.28515625" customWidth="1"/>
    <col min="3" max="3" width="61" customWidth="1"/>
    <col min="4" max="4" width="1.42578125" customWidth="1"/>
    <col min="5" max="7" width="9.140625" customWidth="1"/>
    <col min="8" max="16384" width="9.140625" hidden="1"/>
  </cols>
  <sheetData>
    <row r="1" spans="1:8" ht="51" customHeight="1" x14ac:dyDescent="0.25">
      <c r="A1" s="7" t="s">
        <v>1028</v>
      </c>
      <c r="B1" s="7"/>
      <c r="C1" s="7"/>
      <c r="D1" s="7"/>
      <c r="E1" s="7"/>
      <c r="F1" s="7"/>
      <c r="G1" s="7"/>
      <c r="H1" s="7"/>
    </row>
    <row r="2" spans="1:8" x14ac:dyDescent="0.25"/>
    <row r="3" spans="1:8" x14ac:dyDescent="0.25">
      <c r="B3" s="1" t="s">
        <v>1029</v>
      </c>
    </row>
    <row r="4" spans="1:8" x14ac:dyDescent="0.25">
      <c r="B4" s="10" t="s">
        <v>1030</v>
      </c>
      <c r="C4" s="11" t="s">
        <v>1031</v>
      </c>
    </row>
    <row r="5" spans="1:8" x14ac:dyDescent="0.25">
      <c r="B5" s="10" t="s">
        <v>1032</v>
      </c>
      <c r="C5" s="11" t="s">
        <v>1033</v>
      </c>
    </row>
    <row r="6" spans="1:8" x14ac:dyDescent="0.25">
      <c r="B6" s="10" t="s">
        <v>1034</v>
      </c>
      <c r="C6" s="11" t="s">
        <v>1035</v>
      </c>
    </row>
    <row r="7" spans="1:8" x14ac:dyDescent="0.25"/>
    <row r="8" spans="1:8" x14ac:dyDescent="0.25">
      <c r="B8" s="1" t="s">
        <v>1036</v>
      </c>
    </row>
    <row r="9" spans="1:8" x14ac:dyDescent="0.25">
      <c r="B9" s="10" t="s">
        <v>1037</v>
      </c>
      <c r="C9" s="11" t="s">
        <v>1038</v>
      </c>
    </row>
    <row r="10" spans="1:8" x14ac:dyDescent="0.25"/>
    <row r="11" spans="1:8" x14ac:dyDescent="0.25">
      <c r="B11" s="1" t="s">
        <v>1039</v>
      </c>
    </row>
    <row r="12" spans="1:8" x14ac:dyDescent="0.25">
      <c r="B12" s="10" t="s">
        <v>1040</v>
      </c>
      <c r="C12" s="11" t="s">
        <v>1041</v>
      </c>
    </row>
    <row r="13" spans="1:8" x14ac:dyDescent="0.25">
      <c r="B13" s="10" t="s">
        <v>1042</v>
      </c>
      <c r="C13" s="11" t="s">
        <v>1043</v>
      </c>
    </row>
    <row r="14" spans="1:8" x14ac:dyDescent="0.25">
      <c r="B14" s="10" t="s">
        <v>1044</v>
      </c>
      <c r="C14" s="11" t="s">
        <v>1045</v>
      </c>
    </row>
    <row r="15" spans="1:8" x14ac:dyDescent="0.25">
      <c r="B15" s="10" t="s">
        <v>1046</v>
      </c>
      <c r="C15" s="11" t="s">
        <v>1047</v>
      </c>
    </row>
    <row r="16" spans="1:8" x14ac:dyDescent="0.25">
      <c r="B16" s="10" t="s">
        <v>1048</v>
      </c>
      <c r="C16" s="11" t="s">
        <v>1049</v>
      </c>
    </row>
    <row r="17" spans="2:3" x14ac:dyDescent="0.25">
      <c r="B17" s="10" t="s">
        <v>1050</v>
      </c>
      <c r="C17" s="11" t="s">
        <v>1051</v>
      </c>
    </row>
    <row r="18" spans="2:3" x14ac:dyDescent="0.25">
      <c r="B18" s="10" t="s">
        <v>1052</v>
      </c>
      <c r="C18" s="11" t="s">
        <v>1053</v>
      </c>
    </row>
    <row r="19" spans="2:3" x14ac:dyDescent="0.25">
      <c r="B19" s="10" t="s">
        <v>1054</v>
      </c>
      <c r="C19" s="11" t="s">
        <v>1055</v>
      </c>
    </row>
    <row r="20" spans="2:3" x14ac:dyDescent="0.25">
      <c r="B20" s="10" t="s">
        <v>1056</v>
      </c>
      <c r="C20" s="11" t="s">
        <v>1057</v>
      </c>
    </row>
    <row r="21" spans="2:3" x14ac:dyDescent="0.25">
      <c r="B21" s="10" t="s">
        <v>1058</v>
      </c>
      <c r="C21" s="11" t="s">
        <v>1059</v>
      </c>
    </row>
    <row r="22" spans="2:3" x14ac:dyDescent="0.25">
      <c r="B22" s="10" t="s">
        <v>1060</v>
      </c>
      <c r="C22" s="11" t="s">
        <v>1061</v>
      </c>
    </row>
    <row r="23" spans="2:3" x14ac:dyDescent="0.25">
      <c r="B23" s="10" t="s">
        <v>1062</v>
      </c>
      <c r="C23" s="11" t="s">
        <v>1063</v>
      </c>
    </row>
    <row r="24" spans="2:3" x14ac:dyDescent="0.25">
      <c r="B24" s="10" t="s">
        <v>1064</v>
      </c>
      <c r="C24" s="11" t="s">
        <v>1065</v>
      </c>
    </row>
    <row r="25" spans="2:3" x14ac:dyDescent="0.25">
      <c r="B25" s="10" t="s">
        <v>1066</v>
      </c>
      <c r="C25" s="11" t="s">
        <v>1067</v>
      </c>
    </row>
    <row r="26" spans="2:3" x14ac:dyDescent="0.25">
      <c r="B26" s="10" t="s">
        <v>1068</v>
      </c>
      <c r="C26" s="11" t="s">
        <v>1069</v>
      </c>
    </row>
    <row r="27" spans="2:3" x14ac:dyDescent="0.25">
      <c r="B27" s="10" t="s">
        <v>1070</v>
      </c>
      <c r="C27" s="11" t="s">
        <v>1071</v>
      </c>
    </row>
    <row r="28" spans="2:3" x14ac:dyDescent="0.25">
      <c r="B28" s="10"/>
      <c r="C28" s="11"/>
    </row>
    <row r="29" spans="2:3" x14ac:dyDescent="0.25">
      <c r="B29" s="1" t="s">
        <v>1072</v>
      </c>
    </row>
    <row r="30" spans="2:3" x14ac:dyDescent="0.25">
      <c r="B30" s="10" t="s">
        <v>1073</v>
      </c>
      <c r="C30" s="11" t="s">
        <v>1074</v>
      </c>
    </row>
    <row r="31" spans="2:3" x14ac:dyDescent="0.25">
      <c r="B31" s="10"/>
      <c r="C31" s="11"/>
    </row>
    <row r="32" spans="2:3" x14ac:dyDescent="0.25">
      <c r="B32" s="1" t="s">
        <v>1075</v>
      </c>
      <c r="C32" s="11"/>
    </row>
    <row r="33" x14ac:dyDescent="0.25"/>
    <row r="34" x14ac:dyDescent="0.25"/>
    <row r="35" x14ac:dyDescent="0.25"/>
    <row r="36" x14ac:dyDescent="0.25"/>
    <row r="37" x14ac:dyDescent="0.25"/>
  </sheetData>
  <hyperlinks>
    <hyperlink ref="C5" r:id="rId1" display="http://www.myonlinetraininghub.com/category/excel-charts" xr:uid="{40DE061B-EAA6-4C36-84C9-7620231937E0}"/>
    <hyperlink ref="C6" r:id="rId2" display="http://www.myonlinetraininghub.com/category/excel-dashboard" xr:uid="{50F78908-DFE5-468B-87E2-365F5C5C5B65}"/>
    <hyperlink ref="C19" r:id="rId3" xr:uid="{E5FCC35D-4D56-4BE6-9DB5-36EC8CA00D5C}"/>
    <hyperlink ref="C9" r:id="rId4" display="http://www.myonlinetraininghub.com/excel-webinars" xr:uid="{23EFDDCE-BA1E-4DC3-9787-3C0D365B483B}"/>
    <hyperlink ref="C30" r:id="rId5" xr:uid="{D42C9E20-CA3D-4265-BA73-8766659695A0}"/>
    <hyperlink ref="C18" r:id="rId6" xr:uid="{56549D8B-83E3-436F-9ACB-6300DEA6AE83}"/>
    <hyperlink ref="C4" r:id="rId7" xr:uid="{D04F04AA-01BA-4BF5-811E-E6C4F9C8E75F}"/>
    <hyperlink ref="C12" r:id="rId8" xr:uid="{C212D1C4-289D-41EC-8728-E64F385253CB}"/>
    <hyperlink ref="C13" r:id="rId9" xr:uid="{9FC7BB2F-3163-4DA0-9BA7-8CF7BD350BC0}"/>
    <hyperlink ref="C14" r:id="rId10" xr:uid="{4A74C39E-D6B5-43D7-B04A-1034E55B3453}"/>
    <hyperlink ref="C15" r:id="rId11" xr:uid="{F7436BD6-FEF8-4F66-B48C-C2EC7207D5C9}"/>
    <hyperlink ref="C16" r:id="rId12" xr:uid="{82A12491-6854-44E0-8899-3CB3EF0AEB9F}"/>
    <hyperlink ref="C17" r:id="rId13" xr:uid="{3ACD6EFD-EAF1-421E-A58E-1C0C08C73837}"/>
    <hyperlink ref="C21" r:id="rId14" xr:uid="{D0566DDB-1B92-4647-8CCA-7245CCDAF11C}"/>
    <hyperlink ref="C22" r:id="rId15" xr:uid="{5BC9C669-77E6-4649-9AE5-7AE25EECDC5B}"/>
    <hyperlink ref="C23" r:id="rId16" xr:uid="{3FAD1700-3A25-47AF-B27F-6BD10C03BA45}"/>
    <hyperlink ref="C24" r:id="rId17" xr:uid="{CAC43CB3-EFC8-4CED-9886-60CBB616EBC4}"/>
    <hyperlink ref="C25" r:id="rId18" xr:uid="{D80D2EDB-CB41-435B-A94E-3108CA58C8E2}"/>
    <hyperlink ref="C26" r:id="rId19" xr:uid="{D48BDE0A-2E51-4733-8DF8-B227A1BCC36C}"/>
    <hyperlink ref="C27" r:id="rId20" xr:uid="{3C612C6C-C46C-4996-A0C6-1D962F22E6F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A9E49C56486844AEA3493470A3BA7F" ma:contentTypeVersion="18" ma:contentTypeDescription="Create a new document." ma:contentTypeScope="" ma:versionID="e113dd8c6d9d6d8e50c33cd355eeb814">
  <xsd:schema xmlns:xsd="http://www.w3.org/2001/XMLSchema" xmlns:xs="http://www.w3.org/2001/XMLSchema" xmlns:p="http://schemas.microsoft.com/office/2006/metadata/properties" xmlns:ns3="04ec5a1a-e29c-407e-9660-cb4eaaff03ab" xmlns:ns4="98587d8b-32ff-4694-8d3a-6f66eb643b0d" targetNamespace="http://schemas.microsoft.com/office/2006/metadata/properties" ma:root="true" ma:fieldsID="654ccc4b072c8ba42f6f064ab7b3a12b" ns3:_="" ns4:_="">
    <xsd:import namespace="04ec5a1a-e29c-407e-9660-cb4eaaff03ab"/>
    <xsd:import namespace="98587d8b-32ff-4694-8d3a-6f66eb643b0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element ref="ns3:MediaServiceSearchProperties" minOccurs="0"/>
                <xsd:element ref="ns3:MediaServiceLocation"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ec5a1a-e29c-407e-9660-cb4eaaff03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87d8b-32ff-4694-8d3a-6f66eb643b0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4ec5a1a-e29c-407e-9660-cb4eaaff03a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6DB2BE-D317-449D-9CA8-692C767461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ec5a1a-e29c-407e-9660-cb4eaaff03ab"/>
    <ds:schemaRef ds:uri="98587d8b-32ff-4694-8d3a-6f66eb643b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0B976F-276C-471F-ABA5-49AA3DA40860}">
  <ds:schemaRefs>
    <ds:schemaRef ds:uri="http://schemas.microsoft.com/office/2006/metadata/properties"/>
    <ds:schemaRef ds:uri="http://schemas.microsoft.com/office/infopath/2007/PartnerControls"/>
    <ds:schemaRef ds:uri="04ec5a1a-e29c-407e-9660-cb4eaaff03ab"/>
  </ds:schemaRefs>
</ds:datastoreItem>
</file>

<file path=customXml/itemProps3.xml><?xml version="1.0" encoding="utf-8"?>
<ds:datastoreItem xmlns:ds="http://schemas.openxmlformats.org/officeDocument/2006/customXml" ds:itemID="{A498C257-C2E2-4681-AB44-05ED9557DF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Copyright</vt:lpstr>
      <vt:lpstr>Highlight Key Data</vt:lpstr>
      <vt:lpstr>More Resources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Mynda Treacy</dc:creator>
  <cp:keywords/>
  <dc:description/>
  <cp:lastModifiedBy>Mynda Treacy</cp:lastModifiedBy>
  <cp:revision/>
  <dcterms:created xsi:type="dcterms:W3CDTF">2025-02-23T10:05:37Z</dcterms:created>
  <dcterms:modified xsi:type="dcterms:W3CDTF">2025-03-14T00:24:21Z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0x01010076A9E49C56486844AEA3493470A3BA7F</vt:lpwstr>
  </property>
</Properties>
</file>