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MOD Function/"/>
    </mc:Choice>
  </mc:AlternateContent>
  <xr:revisionPtr revIDLastSave="642" documentId="13_ncr:1_{12B6EA01-382B-0E4D-A204-F39A904C67DF}" xr6:coauthVersionLast="47" xr6:coauthVersionMax="47" xr10:uidLastSave="{66FB96B7-B732-4869-ACFF-17C5DD1ECE81}"/>
  <bookViews>
    <workbookView xWindow="28680" yWindow="-120" windowWidth="29040" windowHeight="16440" activeTab="1" xr2:uid="{BBD0AF50-3C71-374B-8876-FF6C26DE7D16}"/>
  </bookViews>
  <sheets>
    <sheet name="Copyright" sheetId="10" r:id="rId1"/>
    <sheet name="Example 1" sheetId="1" r:id="rId2"/>
    <sheet name="Example 2" sheetId="7" r:id="rId3"/>
    <sheet name="Example 3" sheetId="9" r:id="rId4"/>
    <sheet name="Example 4" sheetId="8" r:id="rId5"/>
    <sheet name="Example 5" sheetId="6" r:id="rId6"/>
    <sheet name="Example 6" sheetId="5" r:id="rId7"/>
    <sheet name="More Resources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5" l="1" a="1"/>
  <c r="H5" i="5" s="1"/>
  <c r="H6" i="5" a="1"/>
  <c r="H6" i="5" s="1"/>
  <c r="C5" i="5" a="1"/>
  <c r="C5" i="5" s="1"/>
  <c r="I6" i="5" a="1"/>
  <c r="I6" i="5" s="1"/>
  <c r="I5" i="5" a="1"/>
  <c r="I5" i="5" s="1"/>
  <c r="H6" i="6" a="1"/>
  <c r="H6" i="6" s="1"/>
  <c r="F9" i="8"/>
  <c r="F8" i="8"/>
  <c r="F6" i="9"/>
  <c r="F5" i="9"/>
  <c r="D6" i="9"/>
  <c r="D5" i="9"/>
  <c r="H7" i="1"/>
  <c r="H6" i="1"/>
  <c r="H5" i="1"/>
  <c r="G6" i="1"/>
  <c r="G7" i="1"/>
  <c r="G5" i="1"/>
  <c r="E5" i="1"/>
  <c r="F5" i="1"/>
  <c r="F7" i="1"/>
  <c r="F6" i="1"/>
  <c r="D5" i="7"/>
  <c r="C6" i="9"/>
  <c r="E6" i="9"/>
  <c r="E5" i="9"/>
  <c r="C5" i="9"/>
  <c r="F10" i="8"/>
  <c r="F7" i="8"/>
  <c r="G5" i="8"/>
  <c r="F6" i="8"/>
  <c r="F5" i="8"/>
  <c r="G5" i="5"/>
  <c r="G6" i="5"/>
  <c r="E6" i="1"/>
  <c r="C6" i="7"/>
  <c r="C7" i="7"/>
  <c r="C5" i="7"/>
  <c r="E7" i="1"/>
  <c r="J6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<sst xmlns="http://schemas.openxmlformats.org/spreadsheetml/2006/main" count="195" uniqueCount="142">
  <si>
    <t>Total Cupcakes</t>
  </si>
  <si>
    <t>Cupcakes per Box</t>
  </si>
  <si>
    <t>Leftover</t>
  </si>
  <si>
    <t>Date</t>
  </si>
  <si>
    <t>Sales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</si>
  <si>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</si>
  <si>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</si>
  <si>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</si>
  <si>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</si>
  <si>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</si>
  <si>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</si>
  <si>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</si>
  <si>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</si>
  <si>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</si>
  <si>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</si>
  <si>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</si>
  <si>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</si>
  <si>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</si>
  <si>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</si>
  <si>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</si>
  <si>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</si>
  <si>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</si>
  <si>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</si>
  <si>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</si>
  <si>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</si>
  <si>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</si>
  <si>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</si>
  <si>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</si>
  <si>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</si>
  <si>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</si>
  <si>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</si>
  <si>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</si>
  <si>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</si>
  <si>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</si>
  <si>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</si>
  <si>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</t>
  </si>
  <si>
    <t>Max</t>
  </si>
  <si>
    <t>Average</t>
  </si>
  <si>
    <t>Every 3rd Day</t>
  </si>
  <si>
    <t>Total</t>
  </si>
  <si>
    <t>Days 1 &amp; 2</t>
  </si>
  <si>
    <t>Start Work</t>
  </si>
  <si>
    <t>End Work</t>
  </si>
  <si>
    <t>Start Break</t>
  </si>
  <si>
    <t>End Break</t>
  </si>
  <si>
    <t>Hours Worked</t>
  </si>
  <si>
    <t>Formula</t>
  </si>
  <si>
    <t>Exctract Time from a Date and Time</t>
  </si>
  <si>
    <t>Date-Time</t>
  </si>
  <si>
    <t>Serial Number</t>
  </si>
  <si>
    <t>Time Format</t>
  </si>
  <si>
    <t>Decimal</t>
  </si>
  <si>
    <t>Value</t>
  </si>
  <si>
    <t>Exctract Decimal from a Fraction</t>
  </si>
  <si>
    <t>Calculate Working Hours</t>
  </si>
  <si>
    <t>Region</t>
  </si>
  <si>
    <t>Salesperson</t>
  </si>
  <si>
    <t>Category</t>
  </si>
  <si>
    <t>Units</t>
  </si>
  <si>
    <t>Sales Price</t>
  </si>
  <si>
    <t>Total Sales</t>
  </si>
  <si>
    <t>QLD</t>
  </si>
  <si>
    <t>Jones</t>
  </si>
  <si>
    <t>Shorts</t>
  </si>
  <si>
    <t>NSW</t>
  </si>
  <si>
    <t>Smith</t>
  </si>
  <si>
    <t>Trousers</t>
  </si>
  <si>
    <t>VIC</t>
  </si>
  <si>
    <t>Horton</t>
  </si>
  <si>
    <t>Jackets</t>
  </si>
  <si>
    <t>Andrews</t>
  </si>
  <si>
    <t>Gill</t>
  </si>
  <si>
    <t>Skirts</t>
  </si>
  <si>
    <t>Thompson</t>
  </si>
  <si>
    <t>Morrison</t>
  </si>
  <si>
    <t>Shirts</t>
  </si>
  <si>
    <t>Simpson</t>
  </si>
  <si>
    <t>Howard</t>
  </si>
  <si>
    <t>Morgan</t>
  </si>
  <si>
    <t>Banded Rows</t>
  </si>
  <si>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</si>
  <si>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</si>
  <si>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</si>
  <si>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</si>
  <si>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Aptos Narrow"/>
        <family val="2"/>
        <scheme val="minor"/>
      </rPr>
      <t>not permitted</t>
    </r>
    <r>
      <rPr>
        <sz val="14"/>
        <rFont val="Aptos Narrow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</si>
  <si>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</si>
  <si>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</si>
  <si>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</si>
  <si>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</si>
  <si>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</si>
  <si>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</si>
  <si>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</si>
  <si>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</si>
  <si>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</si>
  <si>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</si>
  <si>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</si>
  <si>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</si>
  <si>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</si>
  <si>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</si>
  <si>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</si>
  <si>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</si>
  <si>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</si>
  <si>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</si>
  <si>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</si>
  <si>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</si>
  <si>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</si>
  <si>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</si>
  <si>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</si>
  <si>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</si>
  <si>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</si>
  <si>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</si>
  <si>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</si>
  <si>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</si>
  <si>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</si>
  <si>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</si>
  <si>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</si>
  <si>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</si>
  <si>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PowerPoint</t>
  </si>
  <si>
    <t>https://www.myonlinetraininghub.com/microsoft-powerpoint-course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</si>
  <si>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</si>
  <si>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</si>
  <si>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</si>
  <si>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</si>
  <si>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</si>
  <si>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</si>
  <si>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</si>
  <si>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</si>
  <si>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</si>
  <si>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</si>
  <si>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</si>
  <si>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</si>
  <si>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Microsoft Word Masterclass</t>
  </si>
  <si>
    <t>https://www.myonlinetraininghub.com/microsoft-word-course</t>
  </si>
  <si>
    <t>Support</t>
  </si>
  <si>
    <t>Excel Forum</t>
  </si>
  <si>
    <t>https://www.myonlinetraininghub.com/excel-forum</t>
  </si>
  <si>
    <t>Follow Us for more Tips &amp; Tutorials</t>
  </si>
  <si>
    <t>Excel MOD Function</t>
  </si>
  <si>
    <t>Filled Boxes</t>
  </si>
  <si>
    <t>Statistic</t>
  </si>
  <si>
    <t>Third Day</t>
  </si>
  <si>
    <t>Aggregate Nth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</si>
</sst>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@*."/>
  </numFmts>
  <fonts count="13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28"/>
      <color theme="0"/>
      <name val="Segoe UI Light"/>
      <family val="2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Segoe UI"/>
      <family val="2"/>
    </font>
    <font>
      <b/>
      <sz val="12"/>
      <color rgb="FFFFFFFF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B7B7B"/>
        <bgColor rgb="FF000000"/>
      </patternFill>
    </fill>
    <fill>
      <patternFill patternType="solid">
        <fgColor rgb="FF0F551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64" fontId="0" fillId="0" borderId="0" xfId="1" applyNumberFormat="1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20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22" fontId="0" fillId="0" borderId="0" xfId="0" applyNumberFormat="1"/>
    <xf numFmtId="0" fontId="5" fillId="0" borderId="0" xfId="3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3" borderId="0" xfId="4" applyFont="1" applyFill="1" applyAlignment="1">
      <alignment vertical="center"/>
    </xf>
    <xf numFmtId="0" fontId="1" fillId="0" borderId="0" xfId="4"/>
    <xf numFmtId="0" fontId="7" fillId="0" borderId="0" xfId="4" applyFont="1"/>
    <xf numFmtId="0" fontId="7" fillId="0" borderId="0" xfId="4" applyFont="1" applyAlignment="1">
      <alignment vertical="center"/>
    </xf>
    <xf numFmtId="0" fontId="4" fillId="0" borderId="0" xfId="4" applyFont="1"/>
    <xf numFmtId="165" fontId="1" fillId="0" borderId="0" xfId="4" applyNumberFormat="1" applyAlignment="1">
      <alignment horizontal="left" indent="1"/>
    </xf>
    <xf numFmtId="0" fontId="9" fillId="0" borderId="0" xfId="5"/>
    <xf numFmtId="0" fontId="6" fillId="3" borderId="0" xfId="0" applyFont="1" applyFill="1" applyAlignment="1">
      <alignment vertical="center"/>
    </xf>
    <xf numFmtId="0" fontId="10" fillId="3" borderId="0" xfId="0" applyFont="1" applyFill="1"/>
    <xf numFmtId="0" fontId="11" fillId="2" borderId="1" xfId="0" applyFont="1" applyFill="1" applyBorder="1"/>
    <xf numFmtId="0" fontId="11" fillId="2" borderId="1" xfId="0" applyFont="1" applyFill="1" applyBorder="1" applyAlignment="1">
      <alignment horizontal="right"/>
    </xf>
    <xf numFmtId="14" fontId="12" fillId="0" borderId="0" xfId="0" applyNumberFormat="1" applyFont="1"/>
    <xf numFmtId="0" fontId="12" fillId="0" borderId="0" xfId="0" applyFont="1"/>
    <xf numFmtId="4" fontId="12" fillId="0" borderId="0" xfId="0" applyNumberFormat="1" applyFont="1"/>
    <xf numFmtId="9" fontId="0" fillId="0" borderId="0" xfId="2" applyFont="1"/>
    <xf numFmtId="164" fontId="0" fillId="0" borderId="0" xfId="0" applyNumberFormat="1"/>
    <xf numFmtId="43" fontId="0" fillId="0" borderId="0" xfId="0" applyNumberFormat="1"/>
  </cellXfs>
  <cellStyles count="6">
    <cellStyle name="Comma" xfId="1" builtinId="3"/>
    <cellStyle name="Hyperlink" xfId="3" builtinId="8"/>
    <cellStyle name="Hyperlink 2" xfId="5" xr:uid="{049AC2F3-C9B7-4127-BBB4-9814C0DF6571}"/>
    <cellStyle name="Normal" xfId="0" builtinId="0"/>
    <cellStyle name="Normal 2" xfId="4" xr:uid="{E42B06F4-7BC7-47F9-8F05-E1CCC6690E8E}"/>
    <cellStyle name="Per cent" xfId="2" builtinId="5"/>
  </cellStyles>
  <dxfs count="2">
    <dxf>
      <fill>
        <patternFill>
          <bgColor theme="9" tint="0.7999816888943144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22/11/relationships/FeaturePropertyBag" Target="featurePropertyBag/featurePropertyBag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'Example 6'!$B$4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'Example 6'!$A$5:$A$34</c:f>
              <c:strCache>
                <c:ptCount val="3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  <c:pt idx="28">
                  <c:v>Day 29</c:v>
                </c:pt>
                <c:pt idx="29">
                  <c:v>Day 30</c:v>
                </c:pt>
              </c:strCache>
            </c:strRef>
          </c:cat>
          <c:val>
            <c:numRef>
              <c:f>'Example 6'!$B$5:$B$34</c:f>
              <c:numCache>
                <c:formatCode>General</c:formatCode>
                <c:ptCount val="30"/>
                <c:pt idx="0">
                  <c:v>324</c:v>
                </c:pt>
                <c:pt idx="1">
                  <c:v>276</c:v>
                </c:pt>
                <c:pt idx="2">
                  <c:v>452</c:v>
                </c:pt>
                <c:pt idx="3">
                  <c:v>375</c:v>
                </c:pt>
                <c:pt idx="4">
                  <c:v>290</c:v>
                </c:pt>
                <c:pt idx="5">
                  <c:v>410</c:v>
                </c:pt>
                <c:pt idx="6">
                  <c:v>369</c:v>
                </c:pt>
                <c:pt idx="7">
                  <c:v>305</c:v>
                </c:pt>
                <c:pt idx="8">
                  <c:v>480</c:v>
                </c:pt>
                <c:pt idx="9">
                  <c:v>365</c:v>
                </c:pt>
                <c:pt idx="10">
                  <c:v>410</c:v>
                </c:pt>
                <c:pt idx="11">
                  <c:v>450</c:v>
                </c:pt>
                <c:pt idx="12">
                  <c:v>290</c:v>
                </c:pt>
                <c:pt idx="13">
                  <c:v>380</c:v>
                </c:pt>
                <c:pt idx="14">
                  <c:v>400</c:v>
                </c:pt>
                <c:pt idx="15">
                  <c:v>375</c:v>
                </c:pt>
                <c:pt idx="16">
                  <c:v>450</c:v>
                </c:pt>
                <c:pt idx="17">
                  <c:v>495</c:v>
                </c:pt>
                <c:pt idx="18">
                  <c:v>315</c:v>
                </c:pt>
                <c:pt idx="19">
                  <c:v>280</c:v>
                </c:pt>
                <c:pt idx="20">
                  <c:v>390</c:v>
                </c:pt>
                <c:pt idx="21">
                  <c:v>405</c:v>
                </c:pt>
                <c:pt idx="22">
                  <c:v>490</c:v>
                </c:pt>
                <c:pt idx="23">
                  <c:v>450</c:v>
                </c:pt>
                <c:pt idx="24">
                  <c:v>365</c:v>
                </c:pt>
                <c:pt idx="25">
                  <c:v>410</c:v>
                </c:pt>
                <c:pt idx="26">
                  <c:v>300</c:v>
                </c:pt>
                <c:pt idx="27">
                  <c:v>285</c:v>
                </c:pt>
                <c:pt idx="28">
                  <c:v>450</c:v>
                </c:pt>
                <c:pt idx="29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8-4A04-B01C-582C55729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576719"/>
        <c:axId val="337569999"/>
      </c:lineChart>
      <c:catAx>
        <c:axId val="33757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569999"/>
        <c:crosses val="autoZero"/>
        <c:auto val="1"/>
        <c:lblAlgn val="ctr"/>
        <c:lblOffset val="100"/>
        <c:noMultiLvlLbl val="0"/>
      </c:catAx>
      <c:valAx>
        <c:axId val="337569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576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excel-mod-function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aR_TMKnJzZM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excel-mod-function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youtu.be/aR_TMKnJzZM" TargetMode="Externa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excel-mod-function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youtu.be/aR_TMKnJzZM" TargetMode="Externa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excel-mod-function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youtu.be/aR_TMKnJzZM" TargetMode="Externa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2.svg"/><Relationship Id="rId2" Type="http://schemas.openxmlformats.org/officeDocument/2006/relationships/hyperlink" Target="https://www.myonlinetraininghub.com/excel-mod-function" TargetMode="External"/><Relationship Id="rId1" Type="http://schemas.openxmlformats.org/officeDocument/2006/relationships/image" Target="../media/image7.png"/><Relationship Id="rId6" Type="http://schemas.openxmlformats.org/officeDocument/2006/relationships/image" Target="../media/image1.png"/><Relationship Id="rId5" Type="http://schemas.openxmlformats.org/officeDocument/2006/relationships/hyperlink" Target="https://youtu.be/aR_TMKnJzZM" TargetMode="External"/><Relationship Id="rId4" Type="http://schemas.openxmlformats.org/officeDocument/2006/relationships/image" Target="../media/image6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2.svg"/><Relationship Id="rId2" Type="http://schemas.openxmlformats.org/officeDocument/2006/relationships/hyperlink" Target="https://www.myonlinetraininghub.com/excel-mod-function" TargetMode="Externa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s://youtu.be/aR_TMKnJzZM" TargetMode="External"/><Relationship Id="rId4" Type="http://schemas.openxmlformats.org/officeDocument/2006/relationships/image" Target="../media/image6.sv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10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2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5" Type="http://schemas.openxmlformats.org/officeDocument/2006/relationships/image" Target="../media/image11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8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4A7E16-6EDC-42AE-9D71-84348F294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82712631-EEDD-4FCF-B3C3-00B53D1B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D1B4BD42-52D4-4472-9A27-B5261A31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156063</xdr:colOff>
      <xdr:row>0</xdr:row>
      <xdr:rowOff>171449</xdr:rowOff>
    </xdr:from>
    <xdr:to>
      <xdr:col>5</xdr:col>
      <xdr:colOff>479913</xdr:colOff>
      <xdr:row>0</xdr:row>
      <xdr:rowOff>466724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ABA52D-4341-48AE-BE5F-91092F65D6AA}"/>
            </a:ext>
          </a:extLst>
        </xdr:cNvPr>
        <xdr:cNvGrpSpPr/>
      </xdr:nvGrpSpPr>
      <xdr:grpSpPr>
        <a:xfrm>
          <a:off x="3629025" y="171449"/>
          <a:ext cx="1159119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AD243C9C-D57D-A277-194E-14EB7FD4F2E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F88DDF04-AC88-CD0C-2805-0E347B5E29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622787</xdr:colOff>
      <xdr:row>0</xdr:row>
      <xdr:rowOff>171449</xdr:rowOff>
    </xdr:from>
    <xdr:to>
      <xdr:col>7</xdr:col>
      <xdr:colOff>70337</xdr:colOff>
      <xdr:row>0</xdr:row>
      <xdr:rowOff>466724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5183DA-818E-4330-B77B-27B980643133}"/>
            </a:ext>
          </a:extLst>
        </xdr:cNvPr>
        <xdr:cNvGrpSpPr/>
      </xdr:nvGrpSpPr>
      <xdr:grpSpPr>
        <a:xfrm>
          <a:off x="4931018" y="171449"/>
          <a:ext cx="1359877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6C643BF2-B92B-0413-AC2D-FDCEF57F70E2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14EDCF5A-87ED-DC0B-9340-69E7606400AE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17A31526-7A1E-E26F-5521-C51CE06017E0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879DBBE4-4D0E-6D75-6E1D-FDFCF0D956F6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7</xdr:col>
      <xdr:colOff>594060</xdr:colOff>
      <xdr:row>0</xdr:row>
      <xdr:rowOff>66675</xdr:rowOff>
    </xdr:from>
    <xdr:to>
      <xdr:col>12</xdr:col>
      <xdr:colOff>32237</xdr:colOff>
      <xdr:row>0</xdr:row>
      <xdr:rowOff>571499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FB6E0928-13A6-4BDA-8688-3CA456B73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819747" y="66675"/>
          <a:ext cx="3705377" cy="504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561822</xdr:colOff>
      <xdr:row>0</xdr:row>
      <xdr:rowOff>66675</xdr:rowOff>
    </xdr:from>
    <xdr:to>
      <xdr:col>17</xdr:col>
      <xdr:colOff>152399</xdr:colOff>
      <xdr:row>0</xdr:row>
      <xdr:rowOff>571499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40E2F0AF-911F-4096-B8EC-FFBB4EE66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91372" y="66675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7</xdr:col>
      <xdr:colOff>168519</xdr:colOff>
      <xdr:row>0</xdr:row>
      <xdr:rowOff>168519</xdr:rowOff>
    </xdr:from>
    <xdr:to>
      <xdr:col>8</xdr:col>
      <xdr:colOff>638907</xdr:colOff>
      <xdr:row>0</xdr:row>
      <xdr:rowOff>463794</xdr:rowOff>
    </xdr:to>
    <xdr:grpSp>
      <xdr:nvGrpSpPr>
        <xdr:cNvPr id="11" name="Group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2D06C3-BAB3-41B9-A2D0-EA33EC43CFB6}"/>
            </a:ext>
          </a:extLst>
        </xdr:cNvPr>
        <xdr:cNvGrpSpPr/>
      </xdr:nvGrpSpPr>
      <xdr:grpSpPr>
        <a:xfrm>
          <a:off x="5268057" y="168519"/>
          <a:ext cx="1159119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4CE246F2-378C-CD2C-7F93-501D14DCCB65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4F26EEDE-873A-67FE-167D-417C47944D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9</xdr:col>
      <xdr:colOff>93050</xdr:colOff>
      <xdr:row>0</xdr:row>
      <xdr:rowOff>168519</xdr:rowOff>
    </xdr:from>
    <xdr:to>
      <xdr:col>11</xdr:col>
      <xdr:colOff>75465</xdr:colOff>
      <xdr:row>0</xdr:row>
      <xdr:rowOff>463794</xdr:rowOff>
    </xdr:to>
    <xdr:grpSp>
      <xdr:nvGrpSpPr>
        <xdr:cNvPr id="14" name="Group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249FD02-3E86-4F81-9E1D-D749596C9359}"/>
            </a:ext>
          </a:extLst>
        </xdr:cNvPr>
        <xdr:cNvGrpSpPr/>
      </xdr:nvGrpSpPr>
      <xdr:grpSpPr>
        <a:xfrm>
          <a:off x="6570050" y="168519"/>
          <a:ext cx="1359877" cy="295275"/>
          <a:chOff x="5400674" y="152400"/>
          <a:chExt cx="1362075" cy="295275"/>
        </a:xfrm>
      </xdr:grpSpPr>
      <xdr:sp macro="" textlink="">
        <xdr:nvSpPr>
          <xdr:cNvPr id="15" name="Rectangle: Rounded Corners 14">
            <a:extLst>
              <a:ext uri="{FF2B5EF4-FFF2-40B4-BE49-F238E27FC236}">
                <a16:creationId xmlns:a16="http://schemas.microsoft.com/office/drawing/2014/main" id="{F9BB3E58-4EE0-00A9-DF4F-E7719DB835F4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68A95E79-7820-E147-4C77-2F9562C0A17E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7" name="Rectangle: Rounded Corners 16">
              <a:extLst>
                <a:ext uri="{FF2B5EF4-FFF2-40B4-BE49-F238E27FC236}">
                  <a16:creationId xmlns:a16="http://schemas.microsoft.com/office/drawing/2014/main" id="{821A9558-796E-37B3-6F5E-67BE75775572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8" name="Isosceles Triangle 17">
              <a:extLst>
                <a:ext uri="{FF2B5EF4-FFF2-40B4-BE49-F238E27FC236}">
                  <a16:creationId xmlns:a16="http://schemas.microsoft.com/office/drawing/2014/main" id="{7D34455F-C563-1FEE-FA71-7302B9BF900F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621902</xdr:colOff>
      <xdr:row>0</xdr:row>
      <xdr:rowOff>66675</xdr:rowOff>
    </xdr:from>
    <xdr:to>
      <xdr:col>15</xdr:col>
      <xdr:colOff>209549</xdr:colOff>
      <xdr:row>0</xdr:row>
      <xdr:rowOff>571499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C7A3BEEA-3A54-46D6-89EF-FB78823D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848572" y="66675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6</xdr:col>
      <xdr:colOff>0</xdr:colOff>
      <xdr:row>0</xdr:row>
      <xdr:rowOff>175846</xdr:rowOff>
    </xdr:from>
    <xdr:to>
      <xdr:col>7</xdr:col>
      <xdr:colOff>82061</xdr:colOff>
      <xdr:row>0</xdr:row>
      <xdr:rowOff>471121</xdr:rowOff>
    </xdr:to>
    <xdr:grpSp>
      <xdr:nvGrpSpPr>
        <xdr:cNvPr id="11" name="Group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039881E-640E-4326-8E6F-936C4800DEF1}"/>
            </a:ext>
          </a:extLst>
        </xdr:cNvPr>
        <xdr:cNvGrpSpPr/>
      </xdr:nvGrpSpPr>
      <xdr:grpSpPr>
        <a:xfrm>
          <a:off x="5780942" y="175846"/>
          <a:ext cx="1159119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1C233081-F3A1-8D59-6AB4-03DDB0B2CCF8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08C83698-485E-EB9D-073E-353205285E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224935</xdr:colOff>
      <xdr:row>0</xdr:row>
      <xdr:rowOff>175846</xdr:rowOff>
    </xdr:from>
    <xdr:to>
      <xdr:col>9</xdr:col>
      <xdr:colOff>207350</xdr:colOff>
      <xdr:row>0</xdr:row>
      <xdr:rowOff>471121</xdr:rowOff>
    </xdr:to>
    <xdr:grpSp>
      <xdr:nvGrpSpPr>
        <xdr:cNvPr id="14" name="Group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D0F724-873B-4664-8BB4-009D6E2CBAA8}"/>
            </a:ext>
          </a:extLst>
        </xdr:cNvPr>
        <xdr:cNvGrpSpPr/>
      </xdr:nvGrpSpPr>
      <xdr:grpSpPr>
        <a:xfrm>
          <a:off x="7082935" y="175846"/>
          <a:ext cx="1359877" cy="295275"/>
          <a:chOff x="5400674" y="152400"/>
          <a:chExt cx="1362075" cy="295275"/>
        </a:xfrm>
      </xdr:grpSpPr>
      <xdr:sp macro="" textlink="">
        <xdr:nvSpPr>
          <xdr:cNvPr id="15" name="Rectangle: Rounded Corners 14">
            <a:extLst>
              <a:ext uri="{FF2B5EF4-FFF2-40B4-BE49-F238E27FC236}">
                <a16:creationId xmlns:a16="http://schemas.microsoft.com/office/drawing/2014/main" id="{C2EC5E3A-DD46-1387-9404-BBCCFB0834E4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151B390B-8F2C-0063-281E-A0140EBE11E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7" name="Rectangle: Rounded Corners 16">
              <a:extLst>
                <a:ext uri="{FF2B5EF4-FFF2-40B4-BE49-F238E27FC236}">
                  <a16:creationId xmlns:a16="http://schemas.microsoft.com/office/drawing/2014/main" id="{5A329D14-EC63-3A31-CA94-5A99BE23D458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8" name="Isosceles Triangle 17">
              <a:extLst>
                <a:ext uri="{FF2B5EF4-FFF2-40B4-BE49-F238E27FC236}">
                  <a16:creationId xmlns:a16="http://schemas.microsoft.com/office/drawing/2014/main" id="{9B86732F-E34B-45E9-C5E2-746EEB8DFBB2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2069703</xdr:colOff>
      <xdr:row>0</xdr:row>
      <xdr:rowOff>66675</xdr:rowOff>
    </xdr:from>
    <xdr:to>
      <xdr:col>12</xdr:col>
      <xdr:colOff>202955</xdr:colOff>
      <xdr:row>0</xdr:row>
      <xdr:rowOff>571499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C3F2A617-8EAE-4D3F-A17C-77CCAE357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591272" y="66675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4</xdr:col>
      <xdr:colOff>762000</xdr:colOff>
      <xdr:row>0</xdr:row>
      <xdr:rowOff>161192</xdr:rowOff>
    </xdr:from>
    <xdr:to>
      <xdr:col>6</xdr:col>
      <xdr:colOff>60081</xdr:colOff>
      <xdr:row>0</xdr:row>
      <xdr:rowOff>456467</xdr:rowOff>
    </xdr:to>
    <xdr:grpSp>
      <xdr:nvGrpSpPr>
        <xdr:cNvPr id="11" name="Group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463499-E172-42C8-91A6-007E510E2A74}"/>
            </a:ext>
          </a:extLst>
        </xdr:cNvPr>
        <xdr:cNvGrpSpPr/>
      </xdr:nvGrpSpPr>
      <xdr:grpSpPr>
        <a:xfrm>
          <a:off x="4410808" y="161192"/>
          <a:ext cx="1159119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6AA661AF-E899-D8C7-A990-70ED8CE3FFAE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8D550014-800C-6B83-7BD3-7E1F886EB9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202955</xdr:colOff>
      <xdr:row>0</xdr:row>
      <xdr:rowOff>161192</xdr:rowOff>
    </xdr:from>
    <xdr:to>
      <xdr:col>6</xdr:col>
      <xdr:colOff>1562832</xdr:colOff>
      <xdr:row>0</xdr:row>
      <xdr:rowOff>456467</xdr:rowOff>
    </xdr:to>
    <xdr:grpSp>
      <xdr:nvGrpSpPr>
        <xdr:cNvPr id="14" name="Group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EE0F5B6-65CA-473E-9B81-473C4E78B571}"/>
            </a:ext>
          </a:extLst>
        </xdr:cNvPr>
        <xdr:cNvGrpSpPr/>
      </xdr:nvGrpSpPr>
      <xdr:grpSpPr>
        <a:xfrm>
          <a:off x="5712801" y="161192"/>
          <a:ext cx="1359877" cy="295275"/>
          <a:chOff x="5400674" y="152400"/>
          <a:chExt cx="1362075" cy="295275"/>
        </a:xfrm>
      </xdr:grpSpPr>
      <xdr:sp macro="" textlink="">
        <xdr:nvSpPr>
          <xdr:cNvPr id="15" name="Rectangle: Rounded Corners 14">
            <a:extLst>
              <a:ext uri="{FF2B5EF4-FFF2-40B4-BE49-F238E27FC236}">
                <a16:creationId xmlns:a16="http://schemas.microsoft.com/office/drawing/2014/main" id="{688A1E2B-07AD-3689-2ABE-2B9A5BBF592A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16E806D3-EDE3-774A-5E18-98F95CB884CE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7" name="Rectangle: Rounded Corners 16">
              <a:extLst>
                <a:ext uri="{FF2B5EF4-FFF2-40B4-BE49-F238E27FC236}">
                  <a16:creationId xmlns:a16="http://schemas.microsoft.com/office/drawing/2014/main" id="{608A2074-6D3F-A526-FF77-E8D175D88E29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8" name="Isosceles Triangle 17">
              <a:extLst>
                <a:ext uri="{FF2B5EF4-FFF2-40B4-BE49-F238E27FC236}">
                  <a16:creationId xmlns:a16="http://schemas.microsoft.com/office/drawing/2014/main" id="{FEF82ACE-82CC-1876-99CB-6A9CEFF08AFC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17585</xdr:colOff>
      <xdr:row>4</xdr:row>
      <xdr:rowOff>118696</xdr:rowOff>
    </xdr:from>
    <xdr:to>
      <xdr:col>17</xdr:col>
      <xdr:colOff>162696</xdr:colOff>
      <xdr:row>27</xdr:row>
      <xdr:rowOff>60979</xdr:rowOff>
    </xdr:to>
    <xdr:pic>
      <xdr:nvPicPr>
        <xdr:cNvPr id="3" name="Picture 2" descr="A table with numbers and numbers&#10;&#10;Description automatically generated" hidden="1">
          <a:extLst>
            <a:ext uri="{FF2B5EF4-FFF2-40B4-BE49-F238E27FC236}">
              <a16:creationId xmlns:a16="http://schemas.microsoft.com/office/drawing/2014/main" id="{323F4B8B-F775-3747-144F-3F4F16D5D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1334965"/>
          <a:ext cx="5567034" cy="4492302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absolute">
    <xdr:from>
      <xdr:col>3</xdr:col>
      <xdr:colOff>842596</xdr:colOff>
      <xdr:row>0</xdr:row>
      <xdr:rowOff>139212</xdr:rowOff>
    </xdr:from>
    <xdr:to>
      <xdr:col>6</xdr:col>
      <xdr:colOff>67407</xdr:colOff>
      <xdr:row>0</xdr:row>
      <xdr:rowOff>434487</xdr:rowOff>
    </xdr:to>
    <xdr:grpSp>
      <xdr:nvGrpSpPr>
        <xdr:cNvPr id="2" name="Group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D80DDB-0617-4062-8C7A-86E81A3B7AA6}"/>
            </a:ext>
          </a:extLst>
        </xdr:cNvPr>
        <xdr:cNvGrpSpPr/>
      </xdr:nvGrpSpPr>
      <xdr:grpSpPr>
        <a:xfrm>
          <a:off x="3048000" y="139212"/>
          <a:ext cx="1159119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B7B9A41B-1F7F-D6DC-0D6C-7E3A3AF76E7F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3FF36113-7B81-99E7-FFB9-1FE71A8B4D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210281</xdr:colOff>
      <xdr:row>0</xdr:row>
      <xdr:rowOff>139212</xdr:rowOff>
    </xdr:from>
    <xdr:to>
      <xdr:col>7</xdr:col>
      <xdr:colOff>800832</xdr:colOff>
      <xdr:row>0</xdr:row>
      <xdr:rowOff>434487</xdr:rowOff>
    </xdr:to>
    <xdr:grpSp>
      <xdr:nvGrpSpPr>
        <xdr:cNvPr id="6" name="Group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5B4733B-BCD6-4100-8EB4-53C008D78BB5}"/>
            </a:ext>
          </a:extLst>
        </xdr:cNvPr>
        <xdr:cNvGrpSpPr/>
      </xdr:nvGrpSpPr>
      <xdr:grpSpPr>
        <a:xfrm>
          <a:off x="4349993" y="139212"/>
          <a:ext cx="1359877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0D3BD830-FE3E-EAF8-9DD8-DECF4BB509AB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C3447EBD-7723-9C07-B749-7E94C7103488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7E3CD1D7-69C8-AC04-FDF0-87C1FBB4BFC9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F6B06BC1-659C-BFCD-8C33-486696B8E618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9</xdr:col>
      <xdr:colOff>674076</xdr:colOff>
      <xdr:row>0</xdr:row>
      <xdr:rowOff>58615</xdr:rowOff>
    </xdr:from>
    <xdr:to>
      <xdr:col>15</xdr:col>
      <xdr:colOff>82213</xdr:colOff>
      <xdr:row>0</xdr:row>
      <xdr:rowOff>563439</xdr:rowOff>
    </xdr:to>
    <xdr:pic>
      <xdr:nvPicPr>
        <xdr:cNvPr id="11" name="my-online-training-hub-logo-2">
          <a:extLst>
            <a:ext uri="{FF2B5EF4-FFF2-40B4-BE49-F238E27FC236}">
              <a16:creationId xmlns:a16="http://schemas.microsoft.com/office/drawing/2014/main" id="{5CD9C684-9990-404D-AD06-B13C3B27D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7092461" y="58615"/>
          <a:ext cx="3723694" cy="5048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257174</xdr:colOff>
      <xdr:row>4</xdr:row>
      <xdr:rowOff>100012</xdr:rowOff>
    </xdr:from>
    <xdr:to>
      <xdr:col>22</xdr:col>
      <xdr:colOff>666749</xdr:colOff>
      <xdr:row>18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6B3E25-8A54-D07D-4FAC-3891939788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99391</xdr:colOff>
      <xdr:row>0</xdr:row>
      <xdr:rowOff>140804</xdr:rowOff>
    </xdr:from>
    <xdr:to>
      <xdr:col>7</xdr:col>
      <xdr:colOff>554488</xdr:colOff>
      <xdr:row>0</xdr:row>
      <xdr:rowOff>436079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E2AD37-B76C-440B-9BA2-B2CEBFE5F086}"/>
            </a:ext>
          </a:extLst>
        </xdr:cNvPr>
        <xdr:cNvGrpSpPr/>
      </xdr:nvGrpSpPr>
      <xdr:grpSpPr>
        <a:xfrm>
          <a:off x="3901108" y="140804"/>
          <a:ext cx="1159119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1C3DFBFE-5DA6-8CA8-3A67-C919F5BC4A5A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910C91B3-2CCC-A61E-15C3-9977ED0778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697362</xdr:colOff>
      <xdr:row>0</xdr:row>
      <xdr:rowOff>140804</xdr:rowOff>
    </xdr:from>
    <xdr:to>
      <xdr:col>9</xdr:col>
      <xdr:colOff>293043</xdr:colOff>
      <xdr:row>0</xdr:row>
      <xdr:rowOff>436079</xdr:rowOff>
    </xdr:to>
    <xdr:grpSp>
      <xdr:nvGrpSpPr>
        <xdr:cNvPr id="6" name="Group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2F2BBE6-8D12-4C86-89CD-DFCF814ABAC6}"/>
            </a:ext>
          </a:extLst>
        </xdr:cNvPr>
        <xdr:cNvGrpSpPr/>
      </xdr:nvGrpSpPr>
      <xdr:grpSpPr>
        <a:xfrm>
          <a:off x="5203101" y="140804"/>
          <a:ext cx="1359877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72C527AD-E75A-85D9-A3E7-51D8EA3DC5F2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83E3FF53-02A8-3B5D-6EB2-20E089DED311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E397B023-8027-C863-55AE-7E6FFB071D80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BB1BD4EF-31E7-0C20-C390-AA4E926E121C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10</xdr:col>
      <xdr:colOff>115957</xdr:colOff>
      <xdr:row>0</xdr:row>
      <xdr:rowOff>66261</xdr:rowOff>
    </xdr:from>
    <xdr:to>
      <xdr:col>14</xdr:col>
      <xdr:colOff>493477</xdr:colOff>
      <xdr:row>0</xdr:row>
      <xdr:rowOff>571085</xdr:rowOff>
    </xdr:to>
    <xdr:pic>
      <xdr:nvPicPr>
        <xdr:cNvPr id="11" name="my-online-training-hub-logo-2">
          <a:extLst>
            <a:ext uri="{FF2B5EF4-FFF2-40B4-BE49-F238E27FC236}">
              <a16:creationId xmlns:a16="http://schemas.microsoft.com/office/drawing/2014/main" id="{9DFDDC3D-06E4-4BDF-9F78-3459C96F9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7222435" y="66261"/>
          <a:ext cx="3723694" cy="5048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81A2ED-7E99-4354-BDCD-B17E8DB19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</xdr:row>
      <xdr:rowOff>166687</xdr:rowOff>
    </xdr:from>
    <xdr:ext cx="609600" cy="609600"/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B2D8B6-C709-411F-BB91-7B669917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719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822325</xdr:colOff>
      <xdr:row>32</xdr:row>
      <xdr:rowOff>166687</xdr:rowOff>
    </xdr:from>
    <xdr:ext cx="609600" cy="609600"/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C26211F-7833-4E37-BD85-032AE75B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719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1644650</xdr:colOff>
      <xdr:row>32</xdr:row>
      <xdr:rowOff>166687</xdr:rowOff>
    </xdr:from>
    <xdr:ext cx="609600" cy="609600"/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659937B-3D55-4BFF-98DA-C95F80A4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719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2466975</xdr:colOff>
      <xdr:row>32</xdr:row>
      <xdr:rowOff>180975</xdr:rowOff>
    </xdr:from>
    <xdr:ext cx="609600" cy="609600"/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E4B4B28-6308-42B8-B1AD-343005C3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734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203200</xdr:colOff>
      <xdr:row>32</xdr:row>
      <xdr:rowOff>185737</xdr:rowOff>
    </xdr:from>
    <xdr:ext cx="609600" cy="609600"/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ED0FDD3-CCF7-49FA-B29E-BE0BF994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7389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1025525</xdr:colOff>
      <xdr:row>32</xdr:row>
      <xdr:rowOff>166687</xdr:rowOff>
    </xdr:from>
    <xdr:ext cx="609600" cy="609600"/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272A609-90C7-4723-B7D5-CF0542CA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719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1866899</xdr:colOff>
      <xdr:row>32</xdr:row>
      <xdr:rowOff>172216</xdr:rowOff>
    </xdr:from>
    <xdr:ext cx="600076" cy="600076"/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8C99040-04B6-4B96-89B0-EC5CA0EB0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725416"/>
          <a:ext cx="600076" cy="600076"/>
        </a:xfrm>
        <a:prstGeom prst="roundRect">
          <a:avLst>
            <a:gd name="adj" fmla="val 12338"/>
          </a:avLst>
        </a:prstGeom>
      </xdr:spPr>
    </xdr:pic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21" Type="http://schemas.openxmlformats.org/officeDocument/2006/relationships/drawing" Target="../drawings/drawing8.xm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BBB4-2432-4253-BD9F-9BCBE3FC13A6}">
  <dimension ref="A1:Q30"/>
  <sheetViews>
    <sheetView showGridLines="0" showRowColHeaders="0" workbookViewId="0">
      <selection activeCell="C27" sqref="C27"/>
    </sheetView>
  </sheetViews>
  <sheetFormatPr defaultColWidth="0" defaultRowHeight="15" customHeight="1" zeroHeight="1" x14ac:dyDescent="0.25"/>
  <cols>
    <col min="1" max="1" width="4.25" style="16" customWidth="1"/>
    <col min="2" max="17" width="8" style="16" customWidth="1"/>
    <col min="18" max="16384" width="8" style="16" hidden="1"/>
  </cols>
  <sheetData>
    <row r="1" spans="1:17" ht="52.5" customHeight="1" x14ac:dyDescent="0.25">
      <c r="A1" s="15"/>
      <c r="B1" s="15" t="s">
        <v>80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/>
    <row r="3" spans="1:17" ht="18.75" x14ac:dyDescent="0.3">
      <c r="B3" s="17" t="s">
        <v>81</v>
      </c>
    </row>
    <row r="4" spans="1:17" ht="18.75" x14ac:dyDescent="0.25">
      <c r="B4" s="18" t="s">
        <v>82</v>
      </c>
    </row>
    <row r="5" spans="1:17" ht="18.75" x14ac:dyDescent="0.25">
      <c r="B5" s="18" t="s">
        <v>83</v>
      </c>
    </row>
    <row r="6" spans="1:17" ht="18.75" x14ac:dyDescent="0.25">
      <c r="B6" s="18" t="s">
        <v>84</v>
      </c>
    </row>
    <row r="7" spans="1:17" ht="18.75" x14ac:dyDescent="0.25">
      <c r="B7" s="18"/>
    </row>
    <row r="8" spans="1:17" ht="18.75" x14ac:dyDescent="0.25">
      <c r="B8" s="18" t="s">
        <v>85</v>
      </c>
    </row>
    <row r="9" spans="1:17" x14ac:dyDescent="0.25"/>
    <row r="10" spans="1:17" ht="18.75" x14ac:dyDescent="0.25">
      <c r="B10" s="18" t="s">
        <v>86</v>
      </c>
    </row>
    <row r="11" spans="1:17" ht="18.75" x14ac:dyDescent="0.25">
      <c r="B11" s="18" t="s">
        <v>87</v>
      </c>
    </row>
    <row r="30" spans="2:2" hidden="1" x14ac:dyDescent="0.25">
      <c r="B30" s="16" t="s">
        <v>88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381B9-5056-B94C-A3A3-4A8B675FE5C4}">
  <dimension ref="A1:P7"/>
  <sheetViews>
    <sheetView showGridLines="0" tabSelected="1" zoomScale="130" zoomScaleNormal="130" workbookViewId="0">
      <selection activeCell="F10" sqref="F10"/>
    </sheetView>
  </sheetViews>
  <sheetFormatPr defaultColWidth="11" defaultRowHeight="15.75" x14ac:dyDescent="0.25"/>
  <cols>
    <col min="1" max="1" width="3.625" customWidth="1"/>
    <col min="2" max="2" width="11.875" customWidth="1"/>
    <col min="3" max="3" width="13.5" bestFit="1" customWidth="1"/>
    <col min="4" max="4" width="16.5" customWidth="1"/>
    <col min="5" max="5" width="11" customWidth="1"/>
    <col min="6" max="6" width="13.5" bestFit="1" customWidth="1"/>
    <col min="7" max="7" width="11.625" customWidth="1"/>
    <col min="8" max="8" width="12" bestFit="1" customWidth="1"/>
  </cols>
  <sheetData>
    <row r="1" spans="1:16" s="23" customFormat="1" ht="48.75" customHeight="1" x14ac:dyDescent="0.3">
      <c r="A1" s="22" t="s">
        <v>137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4" spans="1:16" x14ac:dyDescent="0.25">
      <c r="B4" s="2" t="s">
        <v>3</v>
      </c>
      <c r="C4" s="3" t="s">
        <v>0</v>
      </c>
      <c r="D4" s="3" t="s">
        <v>1</v>
      </c>
      <c r="E4" s="3" t="s">
        <v>2</v>
      </c>
      <c r="F4" s="10" t="s">
        <v>46</v>
      </c>
      <c r="G4" s="3" t="s">
        <v>138</v>
      </c>
      <c r="H4" s="10" t="s">
        <v>46</v>
      </c>
    </row>
    <row r="5" spans="1:16" x14ac:dyDescent="0.25">
      <c r="B5" s="9">
        <v>45699</v>
      </c>
      <c r="C5">
        <v>10</v>
      </c>
      <c r="D5">
        <v>4</v>
      </c>
      <c r="E5">
        <f>MOD(C5,D5)</f>
        <v>2</v>
      </c>
      <c r="F5" s="11" t="str">
        <f t="shared" ref="F5:H7" ca="1" si="0">_xlfn.IFNA(_xlfn.FORMULATEXT(E5),"")</f>
        <v>=MOD(C5,D5)</v>
      </c>
      <c r="G5">
        <f>INT(C5/D5)</f>
        <v>2</v>
      </c>
      <c r="H5" s="11" t="str">
        <f t="shared" ca="1" si="0"/>
        <v>=INT(C5/D5)</v>
      </c>
    </row>
    <row r="6" spans="1:16" x14ac:dyDescent="0.25">
      <c r="B6" s="9">
        <v>45700</v>
      </c>
      <c r="C6">
        <v>8</v>
      </c>
      <c r="D6">
        <v>4</v>
      </c>
      <c r="E6">
        <f>MOD(C6,D6)</f>
        <v>0</v>
      </c>
      <c r="F6" s="11" t="str">
        <f ca="1">_xlfn.IFNA(_xlfn.FORMULATEXT(E6),"")</f>
        <v>=MOD(C6,D6)</v>
      </c>
      <c r="G6">
        <f t="shared" ref="G6:G7" si="1">INT(C6/D6)</f>
        <v>2</v>
      </c>
      <c r="H6" s="11" t="str">
        <f ca="1">_xlfn.IFNA(_xlfn.FORMULATEXT(G6),"")</f>
        <v>=INT(C6/D6)</v>
      </c>
    </row>
    <row r="7" spans="1:16" x14ac:dyDescent="0.25">
      <c r="B7" s="9">
        <v>45701</v>
      </c>
      <c r="C7">
        <v>22</v>
      </c>
      <c r="D7">
        <v>6</v>
      </c>
      <c r="E7">
        <f t="shared" ref="E7" si="2">MOD(C7,D7)</f>
        <v>4</v>
      </c>
      <c r="F7" s="11" t="str">
        <f t="shared" ca="1" si="0"/>
        <v>=MOD(C7,D7)</v>
      </c>
      <c r="G7">
        <f t="shared" si="1"/>
        <v>3</v>
      </c>
      <c r="H7" s="11" t="str">
        <f t="shared" ca="1" si="0"/>
        <v>=INT(C7/D7)</v>
      </c>
    </row>
  </sheetData>
  <pageMargins left="0.7" right="0.7" top="0.75" bottom="0.75" header="0.3" footer="0.3"/>
  <ignoredErrors>
    <ignoredError sqref="G5:G7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735B-C9D5-451C-8BC0-19D08DF010D2}">
  <dimension ref="A1:P7"/>
  <sheetViews>
    <sheetView zoomScale="130" zoomScaleNormal="130" workbookViewId="0">
      <selection activeCell="I5" sqref="I5"/>
    </sheetView>
  </sheetViews>
  <sheetFormatPr defaultRowHeight="15.75" x14ac:dyDescent="0.25"/>
  <cols>
    <col min="3" max="4" width="10.875" bestFit="1" customWidth="1"/>
  </cols>
  <sheetData>
    <row r="1" spans="1:16" s="23" customFormat="1" ht="48.75" customHeight="1" x14ac:dyDescent="0.3">
      <c r="A1" s="22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4" spans="1:16" x14ac:dyDescent="0.25">
      <c r="B4" s="2" t="s">
        <v>52</v>
      </c>
      <c r="C4" s="2" t="s">
        <v>51</v>
      </c>
      <c r="D4" s="2" t="s">
        <v>46</v>
      </c>
    </row>
    <row r="5" spans="1:16" x14ac:dyDescent="0.25">
      <c r="B5">
        <v>5.45</v>
      </c>
      <c r="C5">
        <f>MOD(B5,1)</f>
        <v>0.45000000000000018</v>
      </c>
      <c r="D5" t="str">
        <f ca="1">_xlfn.FORMULATEXT(C5)</f>
        <v>=MOD(B5,1)</v>
      </c>
    </row>
    <row r="6" spans="1:16" x14ac:dyDescent="0.25">
      <c r="B6">
        <v>10.11</v>
      </c>
      <c r="C6">
        <f t="shared" ref="C6:C7" si="0">MOD(B6,1)</f>
        <v>0.10999999999999943</v>
      </c>
    </row>
    <row r="7" spans="1:16" x14ac:dyDescent="0.25">
      <c r="B7">
        <v>2.0099999999999998</v>
      </c>
      <c r="C7">
        <f t="shared" si="0"/>
        <v>9.9999999999997868E-3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F0F48-DDAF-4667-AE1A-42FFC0CDE130}">
  <dimension ref="A1:P6"/>
  <sheetViews>
    <sheetView showGridLines="0" zoomScale="130" zoomScaleNormal="130" workbookViewId="0">
      <selection activeCell="H5" sqref="H5"/>
    </sheetView>
  </sheetViews>
  <sheetFormatPr defaultRowHeight="15.75" x14ac:dyDescent="0.25"/>
  <cols>
    <col min="1" max="1" width="3.375" customWidth="1"/>
    <col min="2" max="2" width="16.375" customWidth="1"/>
    <col min="3" max="3" width="13.625" customWidth="1"/>
    <col min="4" max="4" width="13" customWidth="1"/>
    <col min="5" max="5" width="15.375" customWidth="1"/>
    <col min="6" max="7" width="14.125" bestFit="1" customWidth="1"/>
  </cols>
  <sheetData>
    <row r="1" spans="1:16" s="23" customFormat="1" ht="48.75" customHeight="1" x14ac:dyDescent="0.3">
      <c r="A1" s="22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25">
      <c r="E2" s="13"/>
    </row>
    <row r="4" spans="1:16" x14ac:dyDescent="0.25">
      <c r="B4" s="2" t="s">
        <v>48</v>
      </c>
      <c r="C4" s="3" t="s">
        <v>49</v>
      </c>
      <c r="D4" s="3" t="s">
        <v>51</v>
      </c>
      <c r="E4" s="3" t="s">
        <v>50</v>
      </c>
      <c r="F4" s="6" t="s">
        <v>3</v>
      </c>
    </row>
    <row r="5" spans="1:16" x14ac:dyDescent="0.25">
      <c r="B5" s="12">
        <v>45740.488194444442</v>
      </c>
      <c r="C5">
        <f>B5</f>
        <v>45740.488194444442</v>
      </c>
      <c r="D5">
        <f>MOD(B5,1)</f>
        <v>0.4881944444423425</v>
      </c>
      <c r="E5" s="8">
        <f>MOD(B5,1)</f>
        <v>0.4881944444423425</v>
      </c>
      <c r="F5" s="9">
        <f>INT(B5)</f>
        <v>45740</v>
      </c>
      <c r="G5" s="12"/>
    </row>
    <row r="6" spans="1:16" x14ac:dyDescent="0.25">
      <c r="B6" s="12">
        <v>45938.701388888891</v>
      </c>
      <c r="C6">
        <f>B6</f>
        <v>45938.701388888891</v>
      </c>
      <c r="D6">
        <f>MOD(B6,1)</f>
        <v>0.70138888889050577</v>
      </c>
      <c r="E6" s="8">
        <f>MOD(B6,1)</f>
        <v>0.70138888889050577</v>
      </c>
      <c r="F6" s="9">
        <f>INT(B6)</f>
        <v>45938</v>
      </c>
    </row>
  </sheetData>
  <pageMargins left="0.7" right="0.7" top="0.75" bottom="0.75" header="0.3" footer="0.3"/>
  <ignoredErrors>
    <ignoredError xmlns:x16r3="http://schemas.microsoft.com/office/spreadsheetml/2018/08/main" sqref="C5:C6" x16r3:misleadingForma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BA677-E3C6-4722-A6C8-EF80273514FE}">
  <dimension ref="A1:P10"/>
  <sheetViews>
    <sheetView zoomScale="130" zoomScaleNormal="130" workbookViewId="0">
      <selection activeCell="I6" sqref="I6"/>
    </sheetView>
  </sheetViews>
  <sheetFormatPr defaultRowHeight="15.75" x14ac:dyDescent="0.25"/>
  <cols>
    <col min="1" max="1" width="11.25" customWidth="1"/>
    <col min="2" max="6" width="12.25" customWidth="1"/>
    <col min="7" max="7" width="28.125" bestFit="1" customWidth="1"/>
  </cols>
  <sheetData>
    <row r="1" spans="1:16" s="23" customFormat="1" ht="48.75" customHeight="1" x14ac:dyDescent="0.3">
      <c r="A1" s="22" t="s">
        <v>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3" spans="1:16" ht="16.5" customHeight="1" x14ac:dyDescent="0.25"/>
    <row r="4" spans="1:16" x14ac:dyDescent="0.25">
      <c r="A4" s="3" t="s">
        <v>3</v>
      </c>
      <c r="B4" s="3" t="s">
        <v>41</v>
      </c>
      <c r="C4" s="3" t="s">
        <v>43</v>
      </c>
      <c r="D4" s="3" t="s">
        <v>44</v>
      </c>
      <c r="E4" s="3" t="s">
        <v>42</v>
      </c>
      <c r="F4" s="3" t="s">
        <v>45</v>
      </c>
      <c r="G4" s="10" t="s">
        <v>46</v>
      </c>
    </row>
    <row r="5" spans="1:16" x14ac:dyDescent="0.25">
      <c r="A5" s="9">
        <v>45691</v>
      </c>
      <c r="B5" s="8">
        <v>0.25</v>
      </c>
      <c r="C5" s="8">
        <v>0.4375</v>
      </c>
      <c r="D5" s="8">
        <v>0.47916666666666669</v>
      </c>
      <c r="E5" s="8">
        <v>0.625</v>
      </c>
      <c r="F5" s="8">
        <f t="shared" ref="F5:F10" si="0">MOD(C5-B5,1)+MOD(E5-D5,1)</f>
        <v>0.33333333333333331</v>
      </c>
      <c r="G5" s="11" t="str">
        <f ca="1">_xlfn.FORMULATEXT(F5)</f>
        <v>=MOD(C5-B5,1)+MOD(E5-D5,1)</v>
      </c>
    </row>
    <row r="6" spans="1:16" x14ac:dyDescent="0.25">
      <c r="A6" s="9">
        <v>45692</v>
      </c>
      <c r="B6" s="8">
        <v>0.29166666666666669</v>
      </c>
      <c r="C6" s="8">
        <v>0.48958333333333331</v>
      </c>
      <c r="D6" s="8">
        <v>0.52083333333333337</v>
      </c>
      <c r="E6" s="8">
        <v>0.66666666666666663</v>
      </c>
      <c r="F6" s="8">
        <f t="shared" si="0"/>
        <v>0.34374999999999989</v>
      </c>
    </row>
    <row r="7" spans="1:16" x14ac:dyDescent="0.25">
      <c r="A7" s="9">
        <v>45693</v>
      </c>
      <c r="B7" s="8">
        <v>0.33333333333333331</v>
      </c>
      <c r="C7" s="8">
        <v>0.52083333333333337</v>
      </c>
      <c r="D7" s="8">
        <v>0.56944444444444442</v>
      </c>
      <c r="E7" s="8">
        <v>0.70833333333333337</v>
      </c>
      <c r="F7" s="8">
        <f t="shared" si="0"/>
        <v>0.32638888888888901</v>
      </c>
    </row>
    <row r="8" spans="1:16" x14ac:dyDescent="0.25">
      <c r="A8" s="9">
        <v>45694</v>
      </c>
      <c r="B8" s="8">
        <v>0.5</v>
      </c>
      <c r="C8" s="8">
        <v>0.70833333333333337</v>
      </c>
      <c r="D8" s="8">
        <v>0.75</v>
      </c>
      <c r="E8" s="8">
        <v>0.875</v>
      </c>
      <c r="F8" s="8">
        <f t="shared" si="0"/>
        <v>0.33333333333333337</v>
      </c>
    </row>
    <row r="9" spans="1:16" x14ac:dyDescent="0.25">
      <c r="A9" s="9">
        <v>45695</v>
      </c>
      <c r="B9" s="8">
        <v>0.70833333333333337</v>
      </c>
      <c r="C9" s="8">
        <v>0.89583333333333337</v>
      </c>
      <c r="D9" s="8">
        <v>0.9375</v>
      </c>
      <c r="E9" s="8">
        <v>8.3333333333333329E-2</v>
      </c>
      <c r="F9" s="8">
        <f t="shared" si="0"/>
        <v>0.33333333333333337</v>
      </c>
    </row>
    <row r="10" spans="1:16" x14ac:dyDescent="0.25">
      <c r="A10" s="9">
        <v>45696</v>
      </c>
      <c r="B10" s="8">
        <v>0.95833333333333337</v>
      </c>
      <c r="C10" s="8">
        <v>0.16666666666666666</v>
      </c>
      <c r="D10" s="8">
        <v>0.20833333333333334</v>
      </c>
      <c r="E10" s="8">
        <v>0.33333333333333331</v>
      </c>
      <c r="F10" s="8">
        <f t="shared" si="0"/>
        <v>0.33333333333333326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F6D6A-1E12-4C17-8F5C-E55AFD00D262}">
  <dimension ref="A1:P26"/>
  <sheetViews>
    <sheetView showGridLines="0" zoomScale="130" zoomScaleNormal="130" workbookViewId="0">
      <selection activeCell="K2" sqref="K2"/>
    </sheetView>
  </sheetViews>
  <sheetFormatPr defaultRowHeight="15.75" x14ac:dyDescent="0.25"/>
  <cols>
    <col min="2" max="2" width="11.75" bestFit="1" customWidth="1"/>
    <col min="3" max="3" width="8.125" customWidth="1"/>
    <col min="4" max="4" width="11.25" customWidth="1"/>
    <col min="5" max="5" width="8.125" customWidth="1"/>
    <col min="6" max="6" width="6" customWidth="1"/>
    <col min="7" max="7" width="10.125" customWidth="1"/>
    <col min="8" max="8" width="10.75" customWidth="1"/>
    <col min="11" max="11" width="10.125" bestFit="1" customWidth="1"/>
    <col min="13" max="13" width="12.75" customWidth="1"/>
    <col min="14" max="14" width="8.125" bestFit="1" customWidth="1"/>
    <col min="15" max="15" width="7.5" customWidth="1"/>
    <col min="16" max="16" width="11.875" customWidth="1"/>
    <col min="17" max="17" width="11.625" customWidth="1"/>
  </cols>
  <sheetData>
    <row r="1" spans="1:16" s="23" customFormat="1" ht="48.75" customHeight="1" x14ac:dyDescent="0.3">
      <c r="A1" s="22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3" spans="1:16" x14ac:dyDescent="0.25">
      <c r="B3" t="s">
        <v>79</v>
      </c>
      <c r="C3" s="14" t="b">
        <v>1</v>
      </c>
    </row>
    <row r="5" spans="1:16" x14ac:dyDescent="0.25">
      <c r="B5" s="24" t="s">
        <v>3</v>
      </c>
      <c r="C5" s="24" t="s">
        <v>55</v>
      </c>
      <c r="D5" s="24" t="s">
        <v>56</v>
      </c>
      <c r="E5" s="24" t="s">
        <v>57</v>
      </c>
      <c r="F5" s="25" t="s">
        <v>58</v>
      </c>
      <c r="G5" s="25" t="s">
        <v>59</v>
      </c>
      <c r="H5" s="25" t="s">
        <v>60</v>
      </c>
    </row>
    <row r="6" spans="1:16" x14ac:dyDescent="0.25">
      <c r="B6" s="26">
        <v>45672</v>
      </c>
      <c r="C6" s="27" t="s">
        <v>64</v>
      </c>
      <c r="D6" s="27" t="s">
        <v>76</v>
      </c>
      <c r="E6" s="27" t="s">
        <v>66</v>
      </c>
      <c r="F6" s="27">
        <v>94</v>
      </c>
      <c r="G6" s="27">
        <v>199.9</v>
      </c>
      <c r="H6" s="28" cm="1">
        <f t="array" ref="H6:H26">F6:F26*G6:G26</f>
        <v>18790.600000000002</v>
      </c>
    </row>
    <row r="7" spans="1:16" x14ac:dyDescent="0.25">
      <c r="B7" s="26">
        <v>45689</v>
      </c>
      <c r="C7" s="27" t="s">
        <v>64</v>
      </c>
      <c r="D7" s="27" t="s">
        <v>70</v>
      </c>
      <c r="E7" s="27" t="s">
        <v>66</v>
      </c>
      <c r="F7" s="27">
        <v>28</v>
      </c>
      <c r="G7" s="27">
        <v>49.9</v>
      </c>
      <c r="H7" s="28">
        <v>1397.2</v>
      </c>
    </row>
    <row r="8" spans="1:16" x14ac:dyDescent="0.25">
      <c r="B8" s="26">
        <v>45706</v>
      </c>
      <c r="C8" s="27" t="s">
        <v>61</v>
      </c>
      <c r="D8" s="27" t="s">
        <v>62</v>
      </c>
      <c r="E8" s="27" t="s">
        <v>63</v>
      </c>
      <c r="F8" s="27">
        <v>95</v>
      </c>
      <c r="G8" s="27">
        <v>19.899999999999999</v>
      </c>
      <c r="H8" s="28">
        <v>1890.4999999999998</v>
      </c>
    </row>
    <row r="9" spans="1:16" x14ac:dyDescent="0.25">
      <c r="B9" s="26">
        <v>45723</v>
      </c>
      <c r="C9" s="27" t="s">
        <v>64</v>
      </c>
      <c r="D9" s="27" t="s">
        <v>76</v>
      </c>
      <c r="E9" s="27" t="s">
        <v>63</v>
      </c>
      <c r="F9" s="27">
        <v>36</v>
      </c>
      <c r="G9" s="27">
        <v>49.9</v>
      </c>
      <c r="H9" s="28">
        <v>1796.3999999999999</v>
      </c>
    </row>
    <row r="10" spans="1:16" x14ac:dyDescent="0.25">
      <c r="B10" s="26">
        <v>45740</v>
      </c>
      <c r="C10" s="27" t="s">
        <v>61</v>
      </c>
      <c r="D10" s="27" t="s">
        <v>77</v>
      </c>
      <c r="E10" s="27" t="s">
        <v>75</v>
      </c>
      <c r="F10" s="27">
        <v>96</v>
      </c>
      <c r="G10" s="27">
        <v>49.9</v>
      </c>
      <c r="H10" s="28">
        <v>4790.3999999999996</v>
      </c>
    </row>
    <row r="11" spans="1:16" x14ac:dyDescent="0.25">
      <c r="B11" s="26">
        <v>45757</v>
      </c>
      <c r="C11" s="27" t="s">
        <v>64</v>
      </c>
      <c r="D11" s="27" t="s">
        <v>76</v>
      </c>
      <c r="E11" s="27" t="s">
        <v>72</v>
      </c>
      <c r="F11" s="27">
        <v>50</v>
      </c>
      <c r="G11" s="27">
        <v>49.9</v>
      </c>
      <c r="H11" s="28">
        <v>2495</v>
      </c>
    </row>
    <row r="12" spans="1:16" x14ac:dyDescent="0.25">
      <c r="B12" s="26">
        <v>45774</v>
      </c>
      <c r="C12" s="27" t="s">
        <v>61</v>
      </c>
      <c r="D12" s="27" t="s">
        <v>62</v>
      </c>
      <c r="E12" s="27" t="s">
        <v>66</v>
      </c>
      <c r="F12" s="27">
        <v>60</v>
      </c>
      <c r="G12" s="27">
        <v>89.9</v>
      </c>
      <c r="H12" s="28">
        <v>5394</v>
      </c>
    </row>
    <row r="13" spans="1:16" x14ac:dyDescent="0.25">
      <c r="B13" s="26">
        <v>45791</v>
      </c>
      <c r="C13" s="27" t="s">
        <v>61</v>
      </c>
      <c r="D13" s="27" t="s">
        <v>62</v>
      </c>
      <c r="E13" s="27" t="s">
        <v>72</v>
      </c>
      <c r="F13" s="27">
        <v>62</v>
      </c>
      <c r="G13" s="27">
        <v>49.9</v>
      </c>
      <c r="H13" s="28">
        <v>3093.7999999999997</v>
      </c>
    </row>
    <row r="14" spans="1:16" x14ac:dyDescent="0.25">
      <c r="B14" s="26">
        <v>45808</v>
      </c>
      <c r="C14" s="27" t="s">
        <v>67</v>
      </c>
      <c r="D14" s="27" t="s">
        <v>68</v>
      </c>
      <c r="E14" s="27" t="s">
        <v>63</v>
      </c>
      <c r="F14" s="27">
        <v>56</v>
      </c>
      <c r="G14" s="27">
        <v>29.9</v>
      </c>
      <c r="H14" s="28">
        <v>1674.3999999999999</v>
      </c>
    </row>
    <row r="15" spans="1:16" x14ac:dyDescent="0.25">
      <c r="B15" s="26">
        <v>45825</v>
      </c>
      <c r="C15" s="27" t="s">
        <v>64</v>
      </c>
      <c r="D15" s="27" t="s">
        <v>78</v>
      </c>
      <c r="E15" s="27" t="s">
        <v>66</v>
      </c>
      <c r="F15" s="27">
        <v>28</v>
      </c>
      <c r="G15" s="27">
        <v>89.9</v>
      </c>
      <c r="H15" s="28">
        <v>2517.2000000000003</v>
      </c>
    </row>
    <row r="16" spans="1:16" x14ac:dyDescent="0.25">
      <c r="B16" s="26">
        <v>45842</v>
      </c>
      <c r="C16" s="27" t="s">
        <v>67</v>
      </c>
      <c r="D16" s="27" t="s">
        <v>68</v>
      </c>
      <c r="E16" s="27" t="s">
        <v>75</v>
      </c>
      <c r="F16" s="27">
        <v>76</v>
      </c>
      <c r="G16" s="27">
        <v>19.899999999999999</v>
      </c>
      <c r="H16" s="28">
        <v>1512.3999999999999</v>
      </c>
    </row>
    <row r="17" spans="2:8" x14ac:dyDescent="0.25">
      <c r="B17" s="26">
        <v>45859</v>
      </c>
      <c r="C17" s="27" t="s">
        <v>64</v>
      </c>
      <c r="D17" s="27" t="s">
        <v>65</v>
      </c>
      <c r="E17" s="27" t="s">
        <v>69</v>
      </c>
      <c r="F17" s="27">
        <v>2</v>
      </c>
      <c r="G17" s="27">
        <v>250</v>
      </c>
      <c r="H17" s="27">
        <v>500</v>
      </c>
    </row>
    <row r="18" spans="2:8" x14ac:dyDescent="0.25">
      <c r="B18" s="26">
        <v>45876</v>
      </c>
      <c r="C18" s="27" t="s">
        <v>64</v>
      </c>
      <c r="D18" s="27" t="s">
        <v>74</v>
      </c>
      <c r="E18" s="27" t="s">
        <v>69</v>
      </c>
      <c r="F18" s="27">
        <v>5</v>
      </c>
      <c r="G18" s="27">
        <v>250</v>
      </c>
      <c r="H18" s="28">
        <v>1250</v>
      </c>
    </row>
    <row r="19" spans="2:8" x14ac:dyDescent="0.25">
      <c r="B19" s="26">
        <v>45893</v>
      </c>
      <c r="C19" s="27" t="s">
        <v>64</v>
      </c>
      <c r="D19" s="27" t="s">
        <v>71</v>
      </c>
      <c r="E19" s="27" t="s">
        <v>66</v>
      </c>
      <c r="F19" s="27">
        <v>46</v>
      </c>
      <c r="G19" s="27">
        <v>89.9</v>
      </c>
      <c r="H19" s="28">
        <v>4135.4000000000005</v>
      </c>
    </row>
    <row r="20" spans="2:8" x14ac:dyDescent="0.25">
      <c r="B20" s="26">
        <v>45910</v>
      </c>
      <c r="C20" s="27" t="s">
        <v>64</v>
      </c>
      <c r="D20" s="27" t="s">
        <v>78</v>
      </c>
      <c r="E20" s="27" t="s">
        <v>72</v>
      </c>
      <c r="F20" s="27">
        <v>55</v>
      </c>
      <c r="G20" s="27">
        <v>124.9</v>
      </c>
      <c r="H20" s="28">
        <v>6869.5</v>
      </c>
    </row>
    <row r="21" spans="2:8" x14ac:dyDescent="0.25">
      <c r="B21" s="26">
        <v>45927</v>
      </c>
      <c r="C21" s="27" t="s">
        <v>61</v>
      </c>
      <c r="D21" s="27" t="s">
        <v>77</v>
      </c>
      <c r="E21" s="27" t="s">
        <v>66</v>
      </c>
      <c r="F21" s="27">
        <v>29</v>
      </c>
      <c r="G21" s="27">
        <v>19.899999999999999</v>
      </c>
      <c r="H21" s="27">
        <v>577.09999999999991</v>
      </c>
    </row>
    <row r="22" spans="2:8" x14ac:dyDescent="0.25">
      <c r="B22" s="26">
        <v>45944</v>
      </c>
      <c r="C22" s="27" t="s">
        <v>64</v>
      </c>
      <c r="D22" s="27" t="s">
        <v>70</v>
      </c>
      <c r="E22" s="27" t="s">
        <v>63</v>
      </c>
      <c r="F22" s="27">
        <v>75</v>
      </c>
      <c r="G22" s="27">
        <v>19.899999999999999</v>
      </c>
      <c r="H22" s="28">
        <v>1492.5</v>
      </c>
    </row>
    <row r="23" spans="2:8" x14ac:dyDescent="0.25">
      <c r="B23" s="26">
        <v>45961</v>
      </c>
      <c r="C23" s="27" t="s">
        <v>64</v>
      </c>
      <c r="D23" s="27" t="s">
        <v>74</v>
      </c>
      <c r="E23" s="27" t="s">
        <v>72</v>
      </c>
      <c r="F23" s="27">
        <v>42</v>
      </c>
      <c r="G23" s="27">
        <v>239.5</v>
      </c>
      <c r="H23" s="28">
        <v>10059</v>
      </c>
    </row>
    <row r="24" spans="2:8" x14ac:dyDescent="0.25">
      <c r="B24" s="26">
        <v>45978</v>
      </c>
      <c r="C24" s="27" t="s">
        <v>64</v>
      </c>
      <c r="D24" s="27" t="s">
        <v>76</v>
      </c>
      <c r="E24" s="27" t="s">
        <v>63</v>
      </c>
      <c r="F24" s="27">
        <v>90</v>
      </c>
      <c r="G24" s="27">
        <v>49.9</v>
      </c>
      <c r="H24" s="28">
        <v>4491</v>
      </c>
    </row>
    <row r="25" spans="2:8" x14ac:dyDescent="0.25">
      <c r="B25" s="26">
        <v>45995</v>
      </c>
      <c r="C25" s="27" t="s">
        <v>67</v>
      </c>
      <c r="D25" s="27" t="s">
        <v>73</v>
      </c>
      <c r="E25" s="27" t="s">
        <v>63</v>
      </c>
      <c r="F25" s="27">
        <v>32</v>
      </c>
      <c r="G25" s="27">
        <v>19.899999999999999</v>
      </c>
      <c r="H25" s="27">
        <v>636.79999999999995</v>
      </c>
    </row>
    <row r="26" spans="2:8" x14ac:dyDescent="0.25">
      <c r="B26" s="26">
        <v>46012</v>
      </c>
      <c r="C26" s="27" t="s">
        <v>64</v>
      </c>
      <c r="D26" s="27" t="s">
        <v>78</v>
      </c>
      <c r="E26" s="27" t="s">
        <v>63</v>
      </c>
      <c r="F26" s="27">
        <v>90</v>
      </c>
      <c r="G26" s="27">
        <v>49.9</v>
      </c>
      <c r="H26" s="28">
        <v>4491</v>
      </c>
    </row>
  </sheetData>
  <conditionalFormatting sqref="B6:H26">
    <cfRule type="expression" dxfId="1" priority="1">
      <formula>MOD(ROW(),2)*$C$3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CD44-6CD1-2843-AF96-11A784C0090A}">
  <dimension ref="A1:P34"/>
  <sheetViews>
    <sheetView zoomScale="115" zoomScaleNormal="115" workbookViewId="0"/>
  </sheetViews>
  <sheetFormatPr defaultColWidth="11" defaultRowHeight="15.75" x14ac:dyDescent="0.25"/>
  <cols>
    <col min="3" max="4" width="8.5" customWidth="1"/>
    <col min="5" max="5" width="2.75" customWidth="1"/>
    <col min="6" max="6" width="8.25" customWidth="1"/>
    <col min="7" max="7" width="9.25" customWidth="1"/>
    <col min="8" max="8" width="12.125" customWidth="1"/>
  </cols>
  <sheetData>
    <row r="1" spans="1:16" s="23" customFormat="1" ht="48.75" customHeight="1" x14ac:dyDescent="0.3">
      <c r="A1" s="22" t="s">
        <v>141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4" spans="1:16" x14ac:dyDescent="0.25">
      <c r="A4" s="2" t="s">
        <v>35</v>
      </c>
      <c r="B4" s="2" t="s">
        <v>4</v>
      </c>
      <c r="C4" s="2" t="s">
        <v>140</v>
      </c>
      <c r="F4" s="4" t="s">
        <v>139</v>
      </c>
      <c r="G4" s="6" t="s">
        <v>39</v>
      </c>
      <c r="H4" s="3" t="s">
        <v>38</v>
      </c>
      <c r="I4" s="3" t="s">
        <v>40</v>
      </c>
    </row>
    <row r="5" spans="1:16" x14ac:dyDescent="0.25">
      <c r="A5" t="s">
        <v>5</v>
      </c>
      <c r="B5">
        <v>324</v>
      </c>
      <c r="C5" t="b" cm="1">
        <f t="array" ref="C5:C34">MOD(_xlfn.SEQUENCE(30),3)=0</f>
        <v>0</v>
      </c>
      <c r="F5" s="1" t="s">
        <v>36</v>
      </c>
      <c r="G5" s="7">
        <f>MAX(B5:B34)</f>
        <v>495</v>
      </c>
      <c r="H5" s="5" cm="1">
        <f t="array" ref="H5">MAX(_xlfn._xlws.FILTER($B$5:$B$34,MOD(_xlfn.SEQUENCE(30),3)=0))</f>
        <v>495</v>
      </c>
      <c r="I5" s="5" cm="1">
        <f t="array" ref="I5">MAX(_xlfn._xlws.FILTER($B$5:$B$34,MOD(_xlfn.SEQUENCE(30),3)&lt;&gt;0))</f>
        <v>490</v>
      </c>
    </row>
    <row r="6" spans="1:16" x14ac:dyDescent="0.25">
      <c r="A6" t="s">
        <v>6</v>
      </c>
      <c r="B6">
        <v>276</v>
      </c>
      <c r="C6" t="b">
        <v>0</v>
      </c>
      <c r="F6" s="1" t="s">
        <v>37</v>
      </c>
      <c r="G6" s="7">
        <f>AVERAGE(B5:B34)</f>
        <v>384.2</v>
      </c>
      <c r="H6" s="5" cm="1">
        <f t="array" ref="H6">AVERAGE(_xlfn._xlws.FILTER($B$5:$B$34,MOD(_xlfn.SEQUENCE(30),3)=0))</f>
        <v>431.7</v>
      </c>
      <c r="I6" s="5" cm="1">
        <f t="array" ref="I6">AVERAGE(_xlfn._xlws.FILTER($B$5:$B$34,MOD(_xlfn.SEQUENCE(30),3)&lt;&gt;0))</f>
        <v>360.45</v>
      </c>
      <c r="J6" s="29">
        <f>H6/I6-1</f>
        <v>0.19766957969205157</v>
      </c>
    </row>
    <row r="7" spans="1:16" x14ac:dyDescent="0.25">
      <c r="A7" t="s">
        <v>7</v>
      </c>
      <c r="B7">
        <v>452</v>
      </c>
      <c r="C7" t="b">
        <v>1</v>
      </c>
      <c r="J7" s="30"/>
    </row>
    <row r="8" spans="1:16" x14ac:dyDescent="0.25">
      <c r="A8" t="s">
        <v>8</v>
      </c>
      <c r="B8">
        <v>375</v>
      </c>
      <c r="C8" t="b">
        <v>0</v>
      </c>
      <c r="J8" s="31"/>
    </row>
    <row r="9" spans="1:16" x14ac:dyDescent="0.25">
      <c r="A9" t="s">
        <v>9</v>
      </c>
      <c r="B9">
        <v>290</v>
      </c>
      <c r="C9" t="b">
        <v>0</v>
      </c>
    </row>
    <row r="10" spans="1:16" x14ac:dyDescent="0.25">
      <c r="A10" t="s">
        <v>10</v>
      </c>
      <c r="B10">
        <v>410</v>
      </c>
      <c r="C10" t="b">
        <v>1</v>
      </c>
    </row>
    <row r="11" spans="1:16" x14ac:dyDescent="0.25">
      <c r="A11" t="s">
        <v>11</v>
      </c>
      <c r="B11">
        <v>369</v>
      </c>
      <c r="C11" t="b">
        <v>0</v>
      </c>
    </row>
    <row r="12" spans="1:16" x14ac:dyDescent="0.25">
      <c r="A12" t="s">
        <v>12</v>
      </c>
      <c r="B12">
        <v>305</v>
      </c>
      <c r="C12" t="b">
        <v>0</v>
      </c>
    </row>
    <row r="13" spans="1:16" x14ac:dyDescent="0.25">
      <c r="A13" t="s">
        <v>13</v>
      </c>
      <c r="B13">
        <v>480</v>
      </c>
      <c r="C13" t="b">
        <v>1</v>
      </c>
    </row>
    <row r="14" spans="1:16" x14ac:dyDescent="0.25">
      <c r="A14" t="s">
        <v>14</v>
      </c>
      <c r="B14">
        <v>365</v>
      </c>
      <c r="C14" t="b">
        <v>0</v>
      </c>
    </row>
    <row r="15" spans="1:16" x14ac:dyDescent="0.25">
      <c r="A15" t="s">
        <v>15</v>
      </c>
      <c r="B15">
        <v>410</v>
      </c>
      <c r="C15" t="b">
        <v>0</v>
      </c>
    </row>
    <row r="16" spans="1:16" x14ac:dyDescent="0.25">
      <c r="A16" t="s">
        <v>16</v>
      </c>
      <c r="B16">
        <v>450</v>
      </c>
      <c r="C16" t="b">
        <v>1</v>
      </c>
    </row>
    <row r="17" spans="1:3" x14ac:dyDescent="0.25">
      <c r="A17" t="s">
        <v>17</v>
      </c>
      <c r="B17">
        <v>290</v>
      </c>
      <c r="C17" t="b">
        <v>0</v>
      </c>
    </row>
    <row r="18" spans="1:3" x14ac:dyDescent="0.25">
      <c r="A18" t="s">
        <v>18</v>
      </c>
      <c r="B18">
        <v>380</v>
      </c>
      <c r="C18" t="b">
        <v>0</v>
      </c>
    </row>
    <row r="19" spans="1:3" x14ac:dyDescent="0.25">
      <c r="A19" t="s">
        <v>19</v>
      </c>
      <c r="B19">
        <v>400</v>
      </c>
      <c r="C19" t="b">
        <v>1</v>
      </c>
    </row>
    <row r="20" spans="1:3" x14ac:dyDescent="0.25">
      <c r="A20" t="s">
        <v>20</v>
      </c>
      <c r="B20">
        <v>375</v>
      </c>
      <c r="C20" t="b">
        <v>0</v>
      </c>
    </row>
    <row r="21" spans="1:3" x14ac:dyDescent="0.25">
      <c r="A21" t="s">
        <v>21</v>
      </c>
      <c r="B21">
        <v>450</v>
      </c>
      <c r="C21" t="b">
        <v>0</v>
      </c>
    </row>
    <row r="22" spans="1:3" x14ac:dyDescent="0.25">
      <c r="A22" t="s">
        <v>22</v>
      </c>
      <c r="B22">
        <v>495</v>
      </c>
      <c r="C22" t="b">
        <v>1</v>
      </c>
    </row>
    <row r="23" spans="1:3" x14ac:dyDescent="0.25">
      <c r="A23" t="s">
        <v>23</v>
      </c>
      <c r="B23">
        <v>315</v>
      </c>
      <c r="C23" t="b">
        <v>0</v>
      </c>
    </row>
    <row r="24" spans="1:3" x14ac:dyDescent="0.25">
      <c r="A24" t="s">
        <v>24</v>
      </c>
      <c r="B24">
        <v>280</v>
      </c>
      <c r="C24" t="b">
        <v>0</v>
      </c>
    </row>
    <row r="25" spans="1:3" x14ac:dyDescent="0.25">
      <c r="A25" t="s">
        <v>25</v>
      </c>
      <c r="B25">
        <v>390</v>
      </c>
      <c r="C25" t="b">
        <v>1</v>
      </c>
    </row>
    <row r="26" spans="1:3" x14ac:dyDescent="0.25">
      <c r="A26" t="s">
        <v>26</v>
      </c>
      <c r="B26">
        <v>405</v>
      </c>
      <c r="C26" t="b">
        <v>0</v>
      </c>
    </row>
    <row r="27" spans="1:3" x14ac:dyDescent="0.25">
      <c r="A27" t="s">
        <v>27</v>
      </c>
      <c r="B27">
        <v>490</v>
      </c>
      <c r="C27" t="b">
        <v>0</v>
      </c>
    </row>
    <row r="28" spans="1:3" x14ac:dyDescent="0.25">
      <c r="A28" t="s">
        <v>28</v>
      </c>
      <c r="B28">
        <v>450</v>
      </c>
      <c r="C28" t="b">
        <v>1</v>
      </c>
    </row>
    <row r="29" spans="1:3" x14ac:dyDescent="0.25">
      <c r="A29" t="s">
        <v>29</v>
      </c>
      <c r="B29">
        <v>365</v>
      </c>
      <c r="C29" t="b">
        <v>0</v>
      </c>
    </row>
    <row r="30" spans="1:3" x14ac:dyDescent="0.25">
      <c r="A30" t="s">
        <v>30</v>
      </c>
      <c r="B30">
        <v>410</v>
      </c>
      <c r="C30" t="b">
        <v>0</v>
      </c>
    </row>
    <row r="31" spans="1:3" x14ac:dyDescent="0.25">
      <c r="A31" t="s">
        <v>31</v>
      </c>
      <c r="B31">
        <v>300</v>
      </c>
      <c r="C31" t="b">
        <v>1</v>
      </c>
    </row>
    <row r="32" spans="1:3" x14ac:dyDescent="0.25">
      <c r="A32" t="s">
        <v>32</v>
      </c>
      <c r="B32">
        <v>285</v>
      </c>
      <c r="C32" t="b">
        <v>0</v>
      </c>
    </row>
    <row r="33" spans="1:3" x14ac:dyDescent="0.25">
      <c r="A33" t="s">
        <v>33</v>
      </c>
      <c r="B33">
        <v>450</v>
      </c>
      <c r="C33" t="b">
        <v>0</v>
      </c>
    </row>
    <row r="34" spans="1:3" x14ac:dyDescent="0.25">
      <c r="A34" t="s">
        <v>34</v>
      </c>
      <c r="B34">
        <v>490</v>
      </c>
      <c r="C34" t="b">
        <v>1</v>
      </c>
    </row>
  </sheetData>
  <conditionalFormatting sqref="A5:B34">
    <cfRule type="expression" dxfId="0" priority="1">
      <formula>MOD(ROW(A4),3)=0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33213-4908-47FC-9060-C3FAC9AA9D84}">
  <dimension ref="A1:H37"/>
  <sheetViews>
    <sheetView showGridLines="0" showRowColHeaders="0" zoomScaleNormal="100" workbookViewId="0">
      <selection activeCell="C20" sqref="C20"/>
    </sheetView>
  </sheetViews>
  <sheetFormatPr defaultColWidth="0" defaultRowHeight="15" customHeight="1" zeroHeight="1" x14ac:dyDescent="0.25"/>
  <cols>
    <col min="1" max="1" width="3.5" style="16" customWidth="1"/>
    <col min="2" max="2" width="40.5" style="16" customWidth="1"/>
    <col min="3" max="3" width="53.375" style="16" customWidth="1"/>
    <col min="4" max="4" width="1.25" style="16" customWidth="1"/>
    <col min="5" max="7" width="8" style="16" customWidth="1"/>
    <col min="8" max="16384" width="8" style="16" hidden="1"/>
  </cols>
  <sheetData>
    <row r="1" spans="1:8" ht="51" customHeight="1" x14ac:dyDescent="0.25">
      <c r="A1" s="15" t="s">
        <v>89</v>
      </c>
      <c r="B1" s="15"/>
      <c r="C1" s="15"/>
      <c r="D1" s="15"/>
      <c r="E1" s="15"/>
      <c r="F1" s="15"/>
      <c r="G1" s="15"/>
      <c r="H1" s="15"/>
    </row>
    <row r="2" spans="1:8" x14ac:dyDescent="0.25"/>
    <row r="3" spans="1:8" x14ac:dyDescent="0.25">
      <c r="B3" s="19" t="s">
        <v>90</v>
      </c>
    </row>
    <row r="4" spans="1:8" x14ac:dyDescent="0.25">
      <c r="B4" s="20" t="s">
        <v>91</v>
      </c>
      <c r="C4" s="21" t="s">
        <v>92</v>
      </c>
    </row>
    <row r="5" spans="1:8" x14ac:dyDescent="0.25">
      <c r="B5" s="20" t="s">
        <v>93</v>
      </c>
      <c r="C5" s="21" t="s">
        <v>94</v>
      </c>
    </row>
    <row r="6" spans="1:8" x14ac:dyDescent="0.25">
      <c r="B6" s="20" t="s">
        <v>95</v>
      </c>
      <c r="C6" s="21" t="s">
        <v>96</v>
      </c>
    </row>
    <row r="7" spans="1:8" x14ac:dyDescent="0.25"/>
    <row r="8" spans="1:8" x14ac:dyDescent="0.25">
      <c r="B8" s="19" t="s">
        <v>97</v>
      </c>
    </row>
    <row r="9" spans="1:8" x14ac:dyDescent="0.25">
      <c r="B9" s="20" t="s">
        <v>98</v>
      </c>
      <c r="C9" s="21" t="s">
        <v>99</v>
      </c>
    </row>
    <row r="10" spans="1:8" x14ac:dyDescent="0.25"/>
    <row r="11" spans="1:8" x14ac:dyDescent="0.25">
      <c r="B11" s="19" t="s">
        <v>100</v>
      </c>
    </row>
    <row r="12" spans="1:8" x14ac:dyDescent="0.25">
      <c r="B12" s="20" t="s">
        <v>101</v>
      </c>
      <c r="C12" s="21" t="s">
        <v>102</v>
      </c>
    </row>
    <row r="13" spans="1:8" x14ac:dyDescent="0.25">
      <c r="B13" s="20" t="s">
        <v>103</v>
      </c>
      <c r="C13" s="21" t="s">
        <v>104</v>
      </c>
    </row>
    <row r="14" spans="1:8" x14ac:dyDescent="0.25">
      <c r="B14" s="20" t="s">
        <v>105</v>
      </c>
      <c r="C14" s="21" t="s">
        <v>106</v>
      </c>
    </row>
    <row r="15" spans="1:8" x14ac:dyDescent="0.25">
      <c r="B15" s="20" t="s">
        <v>107</v>
      </c>
      <c r="C15" s="21" t="s">
        <v>108</v>
      </c>
    </row>
    <row r="16" spans="1:8" x14ac:dyDescent="0.25">
      <c r="B16" s="20" t="s">
        <v>109</v>
      </c>
      <c r="C16" s="21" t="s">
        <v>110</v>
      </c>
    </row>
    <row r="17" spans="2:3" x14ac:dyDescent="0.25">
      <c r="B17" s="20" t="s">
        <v>111</v>
      </c>
      <c r="C17" s="21" t="s">
        <v>112</v>
      </c>
    </row>
    <row r="18" spans="2:3" x14ac:dyDescent="0.25">
      <c r="B18" s="20" t="s">
        <v>113</v>
      </c>
      <c r="C18" s="21" t="s">
        <v>114</v>
      </c>
    </row>
    <row r="19" spans="2:3" x14ac:dyDescent="0.25">
      <c r="B19" s="20" t="s">
        <v>115</v>
      </c>
      <c r="C19" s="21" t="s">
        <v>116</v>
      </c>
    </row>
    <row r="20" spans="2:3" x14ac:dyDescent="0.25">
      <c r="B20" s="20" t="s">
        <v>117</v>
      </c>
      <c r="C20" s="21" t="s">
        <v>118</v>
      </c>
    </row>
    <row r="21" spans="2:3" x14ac:dyDescent="0.25">
      <c r="B21" s="20" t="s">
        <v>119</v>
      </c>
      <c r="C21" s="21" t="s">
        <v>120</v>
      </c>
    </row>
    <row r="22" spans="2:3" x14ac:dyDescent="0.25">
      <c r="B22" s="20" t="s">
        <v>121</v>
      </c>
      <c r="C22" s="21" t="s">
        <v>122</v>
      </c>
    </row>
    <row r="23" spans="2:3" x14ac:dyDescent="0.25">
      <c r="B23" s="20" t="s">
        <v>123</v>
      </c>
      <c r="C23" s="21" t="s">
        <v>124</v>
      </c>
    </row>
    <row r="24" spans="2:3" x14ac:dyDescent="0.25">
      <c r="B24" s="20" t="s">
        <v>125</v>
      </c>
      <c r="C24" s="21" t="s">
        <v>126</v>
      </c>
    </row>
    <row r="25" spans="2:3" x14ac:dyDescent="0.25">
      <c r="B25" s="20" t="s">
        <v>127</v>
      </c>
      <c r="C25" s="21" t="s">
        <v>128</v>
      </c>
    </row>
    <row r="26" spans="2:3" x14ac:dyDescent="0.25">
      <c r="B26" s="20" t="s">
        <v>129</v>
      </c>
      <c r="C26" s="21" t="s">
        <v>130</v>
      </c>
    </row>
    <row r="27" spans="2:3" x14ac:dyDescent="0.25">
      <c r="B27" s="20" t="s">
        <v>131</v>
      </c>
      <c r="C27" s="21" t="s">
        <v>132</v>
      </c>
    </row>
    <row r="28" spans="2:3" x14ac:dyDescent="0.25">
      <c r="B28" s="20"/>
      <c r="C28" s="21"/>
    </row>
    <row r="29" spans="2:3" x14ac:dyDescent="0.25">
      <c r="B29" s="19" t="s">
        <v>133</v>
      </c>
    </row>
    <row r="30" spans="2:3" x14ac:dyDescent="0.25">
      <c r="B30" s="20" t="s">
        <v>134</v>
      </c>
      <c r="C30" s="21" t="s">
        <v>135</v>
      </c>
    </row>
    <row r="31" spans="2:3" x14ac:dyDescent="0.25">
      <c r="B31" s="20"/>
      <c r="C31" s="21"/>
    </row>
    <row r="32" spans="2:3" x14ac:dyDescent="0.25">
      <c r="B32" s="19" t="s">
        <v>136</v>
      </c>
      <c r="C32" s="21"/>
    </row>
    <row r="33" x14ac:dyDescent="0.25"/>
    <row r="34" x14ac:dyDescent="0.25"/>
    <row r="35" x14ac:dyDescent="0.25"/>
    <row r="36" x14ac:dyDescent="0.25"/>
    <row r="37" x14ac:dyDescent="0.25"/>
  </sheetData>
  <hyperlinks>
    <hyperlink ref="C5" r:id="rId1" display="http://www.myonlinetraininghub.com/category/excel-charts" xr:uid="{87BD37EC-2BA5-44C0-BD93-6E8D32166620}"/>
    <hyperlink ref="C6" r:id="rId2" display="http://www.myonlinetraininghub.com/category/excel-dashboard" xr:uid="{B080900F-2EF6-4F4D-BE44-74AF9F29447C}"/>
    <hyperlink ref="C19" r:id="rId3" xr:uid="{54730D0D-A585-4C4C-BD3A-F0D733127D4B}"/>
    <hyperlink ref="C9" r:id="rId4" display="http://www.myonlinetraininghub.com/excel-webinars" xr:uid="{9A3C1E8B-736E-41FB-9385-A1F0E80E0A90}"/>
    <hyperlink ref="C30" r:id="rId5" xr:uid="{76F5600F-03C9-4416-83FF-9736EC9C67ED}"/>
    <hyperlink ref="C18" r:id="rId6" xr:uid="{3DFEE8E0-2C5A-4BD6-91AE-EB38E590F9BB}"/>
    <hyperlink ref="C4" r:id="rId7" xr:uid="{046B4D6B-3325-4178-A492-15BD96C185F6}"/>
    <hyperlink ref="C12" r:id="rId8" xr:uid="{4588550E-C289-4D36-B285-299A519C28A3}"/>
    <hyperlink ref="C13" r:id="rId9" xr:uid="{D09898AC-DD15-4569-AC7F-C97DD5584F4A}"/>
    <hyperlink ref="C14" r:id="rId10" xr:uid="{F590BA1C-14A8-4951-9943-5B64079B70CD}"/>
    <hyperlink ref="C15" r:id="rId11" xr:uid="{4579AAD5-47AB-48B7-83B9-B09CA88DC7A6}"/>
    <hyperlink ref="C16" r:id="rId12" xr:uid="{C5593ECF-BE5F-4916-AA2C-735271A6E950}"/>
    <hyperlink ref="C17" r:id="rId13" xr:uid="{81049041-7005-4B5E-BE0B-C60CAF801421}"/>
    <hyperlink ref="C21" r:id="rId14" xr:uid="{9B8C1C17-74F0-42F4-A74C-E1167984ABEC}"/>
    <hyperlink ref="C22" r:id="rId15" xr:uid="{A19D5671-6F72-46B1-B1E0-D52EE12A5AAA}"/>
    <hyperlink ref="C23" r:id="rId16" xr:uid="{B2366492-0C06-40A0-9E6A-30EFE98F7768}"/>
    <hyperlink ref="C24" r:id="rId17" xr:uid="{9E6F94CA-0614-4B43-A897-662F720D3554}"/>
    <hyperlink ref="C25" r:id="rId18" xr:uid="{3C793F44-EED3-4D44-836F-FF582941473F}"/>
    <hyperlink ref="C26" r:id="rId19" xr:uid="{C8A36B4D-0160-42DE-90C2-E8A9D773EC83}"/>
    <hyperlink ref="C27" r:id="rId20" xr:uid="{BEAFC979-BE63-405B-BA0F-CDC02A8D57F2}"/>
  </hyperlinks>
  <pageMargins left="0.7" right="0.7" top="0.75" bottom="0.75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Copyright</vt:lpstr>
      <vt:lpstr>Example 1</vt:lpstr>
      <vt:lpstr>Example 2</vt:lpstr>
      <vt:lpstr>Example 3</vt:lpstr>
      <vt:lpstr>Example 4</vt:lpstr>
      <vt:lpstr>Example 5</vt:lpstr>
      <vt:lpstr>Example 6</vt:lpstr>
      <vt:lpstr>More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Mynda Treacy</cp:lastModifiedBy>
  <dcterms:created xsi:type="dcterms:W3CDTF">2024-12-04T18:14:02Z</dcterms:created>
  <dcterms:modified xsi:type="dcterms:W3CDTF">2025-02-11T01:08:45Z</dcterms:modified>
</cp:coreProperties>
</file>